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odificare PRogram de investitii an 2021 la BVC\"/>
    </mc:Choice>
  </mc:AlternateContent>
  <xr:revisionPtr revIDLastSave="0" documentId="13_ncr:1_{8C1DBDA3-ACF3-43CD-9086-D1DDD376C486}" xr6:coauthVersionLast="47" xr6:coauthVersionMax="47" xr10:uidLastSave="{00000000-0000-0000-0000-000000000000}"/>
  <bookViews>
    <workbookView xWindow="-120" yWindow="-120" windowWidth="25440" windowHeight="15390" xr2:uid="{DA27FC26-7C58-4FCC-BA7B-83F987176D6C}"/>
  </bookViews>
  <sheets>
    <sheet name="Sheet1" sheetId="1" r:id="rId1"/>
  </sheets>
  <definedNames>
    <definedName name="_xlnm.Print_Area" localSheetId="0">Sheet1!$A$1:$N$73</definedName>
    <definedName name="_xlnm.Print_Titles" localSheetId="0">Sheet1!$8:$11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H37" i="1" s="1"/>
  <c r="I38" i="1"/>
  <c r="I37" i="1" s="1"/>
  <c r="J49" i="1"/>
  <c r="J48" i="1"/>
  <c r="J47" i="1"/>
  <c r="J46" i="1"/>
  <c r="J45" i="1"/>
  <c r="J44" i="1"/>
  <c r="J43" i="1"/>
  <c r="J42" i="1"/>
  <c r="J41" i="1"/>
  <c r="J40" i="1"/>
  <c r="J39" i="1"/>
  <c r="J16" i="1"/>
  <c r="J15" i="1"/>
  <c r="J14" i="1"/>
  <c r="J27" i="1"/>
  <c r="J26" i="1"/>
  <c r="J25" i="1" s="1"/>
  <c r="H66" i="1"/>
  <c r="I66" i="1"/>
  <c r="J66" i="1"/>
  <c r="J52" i="1"/>
  <c r="M52" i="1"/>
  <c r="N52" i="1"/>
  <c r="E38" i="1"/>
  <c r="G38" i="1"/>
  <c r="G37" i="1" s="1"/>
  <c r="H26" i="1"/>
  <c r="H25" i="1" s="1"/>
  <c r="I26" i="1"/>
  <c r="I25" i="1" s="1"/>
  <c r="K26" i="1"/>
  <c r="K25" i="1" s="1"/>
  <c r="L26" i="1"/>
  <c r="L25" i="1" s="1"/>
  <c r="K13" i="1"/>
  <c r="K12" i="1" s="1"/>
  <c r="L13" i="1"/>
  <c r="L12" i="1" s="1"/>
  <c r="K37" i="1"/>
  <c r="L37" i="1"/>
  <c r="K38" i="1"/>
  <c r="L38" i="1"/>
  <c r="K53" i="1"/>
  <c r="K52" i="1" s="1"/>
  <c r="L53" i="1"/>
  <c r="L52" i="1" s="1"/>
  <c r="K66" i="1"/>
  <c r="L66" i="1"/>
  <c r="N68" i="1"/>
  <c r="N66" i="1" s="1"/>
  <c r="N64" i="1" s="1"/>
  <c r="M68" i="1"/>
  <c r="M66" i="1" s="1"/>
  <c r="M64" i="1" s="1"/>
  <c r="G68" i="1"/>
  <c r="G66" i="1" s="1"/>
  <c r="E68" i="1"/>
  <c r="E66" i="1" s="1"/>
  <c r="F66" i="1"/>
  <c r="N61" i="1"/>
  <c r="M61" i="1"/>
  <c r="G61" i="1"/>
  <c r="E61" i="1"/>
  <c r="N58" i="1"/>
  <c r="M58" i="1"/>
  <c r="G58" i="1"/>
  <c r="E58" i="1"/>
  <c r="N55" i="1"/>
  <c r="M55" i="1"/>
  <c r="I53" i="1"/>
  <c r="I52" i="1" s="1"/>
  <c r="H53" i="1"/>
  <c r="H52" i="1" s="1"/>
  <c r="G53" i="1"/>
  <c r="G52" i="1" s="1"/>
  <c r="F52" i="1"/>
  <c r="E52" i="1"/>
  <c r="N48" i="1"/>
  <c r="M48" i="1"/>
  <c r="N38" i="1"/>
  <c r="M38" i="1"/>
  <c r="F38" i="1"/>
  <c r="N37" i="1"/>
  <c r="M37" i="1"/>
  <c r="F37" i="1"/>
  <c r="E37" i="1"/>
  <c r="N34" i="1"/>
  <c r="M34" i="1"/>
  <c r="G34" i="1"/>
  <c r="E34" i="1"/>
  <c r="N31" i="1"/>
  <c r="M31" i="1"/>
  <c r="G31" i="1"/>
  <c r="E31" i="1"/>
  <c r="N26" i="1"/>
  <c r="M26" i="1"/>
  <c r="G26" i="1"/>
  <c r="F26" i="1"/>
  <c r="F25" i="1" s="1"/>
  <c r="E26" i="1"/>
  <c r="D25" i="1"/>
  <c r="D24" i="1" s="1"/>
  <c r="N21" i="1"/>
  <c r="M21" i="1"/>
  <c r="G21" i="1"/>
  <c r="E21" i="1"/>
  <c r="N18" i="1"/>
  <c r="M18" i="1"/>
  <c r="N13" i="1"/>
  <c r="N12" i="1" s="1"/>
  <c r="M13" i="1"/>
  <c r="M12" i="1" s="1"/>
  <c r="I13" i="1"/>
  <c r="I12" i="1" s="1"/>
  <c r="H13" i="1"/>
  <c r="H12" i="1" s="1"/>
  <c r="G13" i="1"/>
  <c r="G12" i="1" s="1"/>
  <c r="F13" i="1"/>
  <c r="F12" i="1" s="1"/>
  <c r="E13" i="1"/>
  <c r="E12" i="1" s="1"/>
  <c r="J13" i="1" l="1"/>
  <c r="J12" i="1" s="1"/>
  <c r="J38" i="1"/>
  <c r="J37" i="1" s="1"/>
  <c r="J24" i="1" s="1"/>
  <c r="G25" i="1"/>
  <c r="G24" i="1" s="1"/>
  <c r="L24" i="1"/>
  <c r="M54" i="1"/>
  <c r="K24" i="1"/>
  <c r="F24" i="1"/>
  <c r="I24" i="1"/>
  <c r="N54" i="1"/>
  <c r="E25" i="1"/>
  <c r="E24" i="1" s="1"/>
  <c r="N25" i="1"/>
  <c r="M25" i="1"/>
  <c r="H24" i="1"/>
  <c r="M24" i="1" l="1"/>
  <c r="N24" i="1"/>
</calcChain>
</file>

<file path=xl/sharedStrings.xml><?xml version="1.0" encoding="utf-8"?>
<sst xmlns="http://schemas.openxmlformats.org/spreadsheetml/2006/main" count="95" uniqueCount="70">
  <si>
    <t>AUTORITATEA ADMINISTRAŢIEI PUBLICE CENTRALE/LOCALE</t>
  </si>
  <si>
    <t>Operatorul economic: R.P.L. OCOLUL SILVIC AL MUNICIPIULUI BISTRITA R.A .</t>
  </si>
  <si>
    <t>Cod unic de înregistrare: RO 25742072</t>
  </si>
  <si>
    <t>pentru anul 2021</t>
  </si>
  <si>
    <t>mii lei</t>
  </si>
  <si>
    <t>INDICATORI</t>
  </si>
  <si>
    <t>Data finalizării investiţiei</t>
  </si>
  <si>
    <t>Valoare</t>
  </si>
  <si>
    <t>Aprobat</t>
  </si>
  <si>
    <t>Realizat / Preliminat</t>
  </si>
  <si>
    <t>an </t>
  </si>
  <si>
    <t>trim III</t>
  </si>
  <si>
    <t>trim IV</t>
  </si>
  <si>
    <t>N + 1</t>
  </si>
  <si>
    <t>N + 2</t>
  </si>
  <si>
    <t>6a</t>
  </si>
  <si>
    <t>6b</t>
  </si>
  <si>
    <t>6c</t>
  </si>
  <si>
    <t>6d</t>
  </si>
  <si>
    <t>I</t>
  </si>
  <si>
    <t>SURSE DE FINANŢARE A INVESTIŢIILOR, din care:</t>
  </si>
  <si>
    <t>Surse proprii, din care:</t>
  </si>
  <si>
    <t>a) - amortizare</t>
  </si>
  <si>
    <t>b) - profit realizat 2019 cota 50%</t>
  </si>
  <si>
    <t>Alocaţii de la buget</t>
  </si>
  <si>
    <t>Credite bancare, din care:</t>
  </si>
  <si>
    <t>a) - interne</t>
  </si>
  <si>
    <t>b) - externe</t>
  </si>
  <si>
    <t>Alte surse, din care:</t>
  </si>
  <si>
    <t>(denumire sursa)</t>
  </si>
  <si>
    <t>- (denumire sursă)</t>
  </si>
  <si>
    <t>II</t>
  </si>
  <si>
    <t>CHELTUIELI PENTRU INVESTIŢII, din care:</t>
  </si>
  <si>
    <t>Investiţii în curs, din care:</t>
  </si>
  <si>
    <t>a) pentru bunurile proprietatea privată a operatorului economic:</t>
  </si>
  <si>
    <t>- (denumire obiectiv)</t>
  </si>
  <si>
    <t>b) pentru bunurile de natura domeniului public al statului sau al unităţii administrativ teritoriale:</t>
  </si>
  <si>
    <t>c) pentru bunurile de natura domeniului privat al statului sau al unităţii administrativ teritoriale:</t>
  </si>
  <si>
    <t>d) pentru bunurile luate în concesiune, închiriate sau în locaţie de gestiune, exclusiv cele din domeniul public sau privat al statului sau al unităţii administrativ teritoriale:</t>
  </si>
  <si>
    <t>Investiţii noi, din care:</t>
  </si>
  <si>
    <t>a) pentru bunurile proprietatea privata a operatorului economic:</t>
  </si>
  <si>
    <t>2019 Proiector + Calculator sala sedinte sediu nou</t>
  </si>
  <si>
    <t xml:space="preserve">Auto utilitara pentru Vanatoare </t>
  </si>
  <si>
    <t>Masina de eragaj artificial si tuns gard viu</t>
  </si>
  <si>
    <t>Motoferastrau 1 buc</t>
  </si>
  <si>
    <t>d) pentru bunurile luate în concesiune, închiriate sau în locaţie de gestiune, exclusiv cele din domeniul public sau privat al statului sau al unităţi administrativ teritoriale:</t>
  </si>
  <si>
    <t>Investiţii efectuate la imobilizările corporale existente (modernizări), din care:</t>
  </si>
  <si>
    <t xml:space="preserve">Bransament gaz si extindere rete sediu OSM RA </t>
  </si>
  <si>
    <t>Bransament electric  sediu OSM RA</t>
  </si>
  <si>
    <t>Dotări (alte achiziţii de imobilizări corporale] -</t>
  </si>
  <si>
    <t>Rambursări de rate aferente creditelor pentru investiţii, din care:</t>
  </si>
  <si>
    <t>CONDUCĂTORUL UNITĂŢII,</t>
  </si>
  <si>
    <t>CONDUCĂTORUL COMPARTIMENTULUI</t>
  </si>
  <si>
    <t>FINANCIAR-CONTABIL</t>
  </si>
  <si>
    <t>ing. Anca Emil Titus</t>
  </si>
  <si>
    <t>ec. Aluas Aurelia</t>
  </si>
  <si>
    <t>Aprobat an curent (N) 2021</t>
  </si>
  <si>
    <t>an precedent (N-1) 2020</t>
  </si>
  <si>
    <t>executie 2021</t>
  </si>
  <si>
    <t>Executie 2021</t>
  </si>
  <si>
    <t xml:space="preserve">Tomograf de diagnoza pentru arborii urbani </t>
  </si>
  <si>
    <t xml:space="preserve">Rectificare/Modificare - Program de investiţii, dotări şi sursele de finanţare </t>
  </si>
  <si>
    <t>PT+ amenajare SEDIU OCOL VASILE LUPU NR.16A</t>
  </si>
  <si>
    <t>c)- rezerve din profitul anilor anteriori</t>
  </si>
  <si>
    <t>ANEXA</t>
  </si>
  <si>
    <t>la Hotărârea nr.________________</t>
  </si>
  <si>
    <t>a Consiliului local al municipiului Bistrita</t>
  </si>
  <si>
    <t>Sediul/Adresa: VASILE LUPU  NR.16A</t>
  </si>
  <si>
    <t>Propunere suplimentare</t>
  </si>
  <si>
    <t>Valoare rectificata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</si>
</sst>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0" fontId="1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wrapText="1"/>
    </xf>
    <xf numFmtId="1" fontId="1" fillId="2" borderId="0" xfId="0" applyNumberFormat="1" applyFont="1" applyFill="1"/>
    <xf numFmtId="0" fontId="1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4" fontId="2" fillId="3" borderId="2" xfId="0" applyNumberFormat="1" applyFont="1" applyFill="1" applyBorder="1" applyAlignment="1">
      <alignment wrapText="1"/>
    </xf>
    <xf numFmtId="2" fontId="2" fillId="3" borderId="2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4" fontId="2" fillId="2" borderId="2" xfId="0" applyNumberFormat="1" applyFont="1" applyFill="1" applyBorder="1" applyAlignment="1">
      <alignment wrapText="1"/>
    </xf>
    <xf numFmtId="4" fontId="2" fillId="4" borderId="2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4" fontId="1" fillId="2" borderId="2" xfId="0" applyNumberFormat="1" applyFont="1" applyFill="1" applyBorder="1" applyAlignment="1">
      <alignment wrapText="1"/>
    </xf>
    <xf numFmtId="4" fontId="1" fillId="4" borderId="2" xfId="0" applyNumberFormat="1" applyFont="1" applyFill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wrapText="1"/>
    </xf>
    <xf numFmtId="4" fontId="1" fillId="4" borderId="4" xfId="0" applyNumberFormat="1" applyFont="1" applyFill="1" applyBorder="1" applyAlignment="1">
      <alignment wrapText="1"/>
    </xf>
    <xf numFmtId="4" fontId="2" fillId="3" borderId="4" xfId="0" applyNumberFormat="1" applyFont="1" applyFill="1" applyBorder="1" applyAlignment="1">
      <alignment wrapText="1"/>
    </xf>
    <xf numFmtId="0" fontId="1" fillId="2" borderId="6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4" fontId="1" fillId="2" borderId="6" xfId="0" applyNumberFormat="1" applyFont="1" applyFill="1" applyBorder="1" applyAlignment="1">
      <alignment wrapText="1"/>
    </xf>
    <xf numFmtId="0" fontId="2" fillId="2" borderId="0" xfId="0" applyFont="1" applyFill="1"/>
    <xf numFmtId="0" fontId="2" fillId="2" borderId="2" xfId="0" applyFont="1" applyFill="1" applyBorder="1"/>
    <xf numFmtId="1" fontId="1" fillId="5" borderId="2" xfId="0" applyNumberFormat="1" applyFont="1" applyFill="1" applyBorder="1" applyAlignment="1">
      <alignment horizontal="center" wrapText="1"/>
    </xf>
    <xf numFmtId="4" fontId="2" fillId="5" borderId="2" xfId="0" applyNumberFormat="1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4" fontId="1" fillId="5" borderId="2" xfId="0" applyNumberFormat="1" applyFont="1" applyFill="1" applyBorder="1" applyAlignment="1">
      <alignment wrapText="1"/>
    </xf>
    <xf numFmtId="2" fontId="2" fillId="2" borderId="2" xfId="0" applyNumberFormat="1" applyFont="1" applyFill="1" applyBorder="1" applyAlignment="1">
      <alignment wrapText="1"/>
    </xf>
    <xf numFmtId="2" fontId="2" fillId="4" borderId="2" xfId="0" applyNumberFormat="1" applyFont="1" applyFill="1" applyBorder="1" applyAlignment="1">
      <alignment wrapText="1"/>
    </xf>
    <xf numFmtId="2" fontId="2" fillId="5" borderId="2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D737E-9C31-48BB-8869-190DE4A80E0E}">
  <dimension ref="A1:AF73"/>
  <sheetViews>
    <sheetView tabSelected="1" view="pageBreakPreview" zoomScaleNormal="100" zoomScaleSheetLayoutView="100" workbookViewId="0">
      <selection activeCell="I17" sqref="I17"/>
    </sheetView>
  </sheetViews>
  <sheetFormatPr defaultRowHeight="15" x14ac:dyDescent="0.2"/>
  <cols>
    <col min="1" max="1" width="3.28515625" style="1" customWidth="1"/>
    <col min="2" max="2" width="3.42578125" style="1" customWidth="1"/>
    <col min="3" max="3" width="91.140625" style="1" customWidth="1"/>
    <col min="4" max="4" width="10.28515625" style="1" customWidth="1"/>
    <col min="5" max="5" width="12" style="2" customWidth="1"/>
    <col min="6" max="6" width="15.5703125" style="1" customWidth="1"/>
    <col min="7" max="7" width="17" style="2" customWidth="1"/>
    <col min="8" max="8" width="13.42578125" style="2" customWidth="1"/>
    <col min="9" max="9" width="14.140625" style="2" customWidth="1"/>
    <col min="10" max="10" width="18.5703125" style="2" customWidth="1"/>
    <col min="11" max="12" width="12.140625" style="2" hidden="1" customWidth="1"/>
    <col min="13" max="14" width="8.28515625" style="1" hidden="1" customWidth="1"/>
    <col min="15" max="257" width="9.140625" style="1"/>
    <col min="258" max="258" width="3.28515625" style="1" customWidth="1"/>
    <col min="259" max="259" width="3.42578125" style="1" customWidth="1"/>
    <col min="260" max="260" width="76.85546875" style="1" customWidth="1"/>
    <col min="261" max="261" width="10.28515625" style="1" customWidth="1"/>
    <col min="262" max="263" width="12" style="1" customWidth="1"/>
    <col min="264" max="264" width="11.140625" style="1" customWidth="1"/>
    <col min="265" max="268" width="0" style="1" hidden="1" customWidth="1"/>
    <col min="269" max="270" width="8.28515625" style="1" customWidth="1"/>
    <col min="271" max="513" width="9.140625" style="1"/>
    <col min="514" max="514" width="3.28515625" style="1" customWidth="1"/>
    <col min="515" max="515" width="3.42578125" style="1" customWidth="1"/>
    <col min="516" max="516" width="76.85546875" style="1" customWidth="1"/>
    <col min="517" max="517" width="10.28515625" style="1" customWidth="1"/>
    <col min="518" max="519" width="12" style="1" customWidth="1"/>
    <col min="520" max="520" width="11.140625" style="1" customWidth="1"/>
    <col min="521" max="524" width="0" style="1" hidden="1" customWidth="1"/>
    <col min="525" max="526" width="8.28515625" style="1" customWidth="1"/>
    <col min="527" max="769" width="9.140625" style="1"/>
    <col min="770" max="770" width="3.28515625" style="1" customWidth="1"/>
    <col min="771" max="771" width="3.42578125" style="1" customWidth="1"/>
    <col min="772" max="772" width="76.85546875" style="1" customWidth="1"/>
    <col min="773" max="773" width="10.28515625" style="1" customWidth="1"/>
    <col min="774" max="775" width="12" style="1" customWidth="1"/>
    <col min="776" max="776" width="11.140625" style="1" customWidth="1"/>
    <col min="777" max="780" width="0" style="1" hidden="1" customWidth="1"/>
    <col min="781" max="782" width="8.28515625" style="1" customWidth="1"/>
    <col min="783" max="1025" width="9.140625" style="1"/>
    <col min="1026" max="1026" width="3.28515625" style="1" customWidth="1"/>
    <col min="1027" max="1027" width="3.42578125" style="1" customWidth="1"/>
    <col min="1028" max="1028" width="76.85546875" style="1" customWidth="1"/>
    <col min="1029" max="1029" width="10.28515625" style="1" customWidth="1"/>
    <col min="1030" max="1031" width="12" style="1" customWidth="1"/>
    <col min="1032" max="1032" width="11.140625" style="1" customWidth="1"/>
    <col min="1033" max="1036" width="0" style="1" hidden="1" customWidth="1"/>
    <col min="1037" max="1038" width="8.28515625" style="1" customWidth="1"/>
    <col min="1039" max="1281" width="9.140625" style="1"/>
    <col min="1282" max="1282" width="3.28515625" style="1" customWidth="1"/>
    <col min="1283" max="1283" width="3.42578125" style="1" customWidth="1"/>
    <col min="1284" max="1284" width="76.85546875" style="1" customWidth="1"/>
    <col min="1285" max="1285" width="10.28515625" style="1" customWidth="1"/>
    <col min="1286" max="1287" width="12" style="1" customWidth="1"/>
    <col min="1288" max="1288" width="11.140625" style="1" customWidth="1"/>
    <col min="1289" max="1292" width="0" style="1" hidden="1" customWidth="1"/>
    <col min="1293" max="1294" width="8.28515625" style="1" customWidth="1"/>
    <col min="1295" max="1537" width="9.140625" style="1"/>
    <col min="1538" max="1538" width="3.28515625" style="1" customWidth="1"/>
    <col min="1539" max="1539" width="3.42578125" style="1" customWidth="1"/>
    <col min="1540" max="1540" width="76.85546875" style="1" customWidth="1"/>
    <col min="1541" max="1541" width="10.28515625" style="1" customWidth="1"/>
    <col min="1542" max="1543" width="12" style="1" customWidth="1"/>
    <col min="1544" max="1544" width="11.140625" style="1" customWidth="1"/>
    <col min="1545" max="1548" width="0" style="1" hidden="1" customWidth="1"/>
    <col min="1549" max="1550" width="8.28515625" style="1" customWidth="1"/>
    <col min="1551" max="1793" width="9.140625" style="1"/>
    <col min="1794" max="1794" width="3.28515625" style="1" customWidth="1"/>
    <col min="1795" max="1795" width="3.42578125" style="1" customWidth="1"/>
    <col min="1796" max="1796" width="76.85546875" style="1" customWidth="1"/>
    <col min="1797" max="1797" width="10.28515625" style="1" customWidth="1"/>
    <col min="1798" max="1799" width="12" style="1" customWidth="1"/>
    <col min="1800" max="1800" width="11.140625" style="1" customWidth="1"/>
    <col min="1801" max="1804" width="0" style="1" hidden="1" customWidth="1"/>
    <col min="1805" max="1806" width="8.28515625" style="1" customWidth="1"/>
    <col min="1807" max="2049" width="9.140625" style="1"/>
    <col min="2050" max="2050" width="3.28515625" style="1" customWidth="1"/>
    <col min="2051" max="2051" width="3.42578125" style="1" customWidth="1"/>
    <col min="2052" max="2052" width="76.85546875" style="1" customWidth="1"/>
    <col min="2053" max="2053" width="10.28515625" style="1" customWidth="1"/>
    <col min="2054" max="2055" width="12" style="1" customWidth="1"/>
    <col min="2056" max="2056" width="11.140625" style="1" customWidth="1"/>
    <col min="2057" max="2060" width="0" style="1" hidden="1" customWidth="1"/>
    <col min="2061" max="2062" width="8.28515625" style="1" customWidth="1"/>
    <col min="2063" max="2305" width="9.140625" style="1"/>
    <col min="2306" max="2306" width="3.28515625" style="1" customWidth="1"/>
    <col min="2307" max="2307" width="3.42578125" style="1" customWidth="1"/>
    <col min="2308" max="2308" width="76.85546875" style="1" customWidth="1"/>
    <col min="2309" max="2309" width="10.28515625" style="1" customWidth="1"/>
    <col min="2310" max="2311" width="12" style="1" customWidth="1"/>
    <col min="2312" max="2312" width="11.140625" style="1" customWidth="1"/>
    <col min="2313" max="2316" width="0" style="1" hidden="1" customWidth="1"/>
    <col min="2317" max="2318" width="8.28515625" style="1" customWidth="1"/>
    <col min="2319" max="2561" width="9.140625" style="1"/>
    <col min="2562" max="2562" width="3.28515625" style="1" customWidth="1"/>
    <col min="2563" max="2563" width="3.42578125" style="1" customWidth="1"/>
    <col min="2564" max="2564" width="76.85546875" style="1" customWidth="1"/>
    <col min="2565" max="2565" width="10.28515625" style="1" customWidth="1"/>
    <col min="2566" max="2567" width="12" style="1" customWidth="1"/>
    <col min="2568" max="2568" width="11.140625" style="1" customWidth="1"/>
    <col min="2569" max="2572" width="0" style="1" hidden="1" customWidth="1"/>
    <col min="2573" max="2574" width="8.28515625" style="1" customWidth="1"/>
    <col min="2575" max="2817" width="9.140625" style="1"/>
    <col min="2818" max="2818" width="3.28515625" style="1" customWidth="1"/>
    <col min="2819" max="2819" width="3.42578125" style="1" customWidth="1"/>
    <col min="2820" max="2820" width="76.85546875" style="1" customWidth="1"/>
    <col min="2821" max="2821" width="10.28515625" style="1" customWidth="1"/>
    <col min="2822" max="2823" width="12" style="1" customWidth="1"/>
    <col min="2824" max="2824" width="11.140625" style="1" customWidth="1"/>
    <col min="2825" max="2828" width="0" style="1" hidden="1" customWidth="1"/>
    <col min="2829" max="2830" width="8.28515625" style="1" customWidth="1"/>
    <col min="2831" max="3073" width="9.140625" style="1"/>
    <col min="3074" max="3074" width="3.28515625" style="1" customWidth="1"/>
    <col min="3075" max="3075" width="3.42578125" style="1" customWidth="1"/>
    <col min="3076" max="3076" width="76.85546875" style="1" customWidth="1"/>
    <col min="3077" max="3077" width="10.28515625" style="1" customWidth="1"/>
    <col min="3078" max="3079" width="12" style="1" customWidth="1"/>
    <col min="3080" max="3080" width="11.140625" style="1" customWidth="1"/>
    <col min="3081" max="3084" width="0" style="1" hidden="1" customWidth="1"/>
    <col min="3085" max="3086" width="8.28515625" style="1" customWidth="1"/>
    <col min="3087" max="3329" width="9.140625" style="1"/>
    <col min="3330" max="3330" width="3.28515625" style="1" customWidth="1"/>
    <col min="3331" max="3331" width="3.42578125" style="1" customWidth="1"/>
    <col min="3332" max="3332" width="76.85546875" style="1" customWidth="1"/>
    <col min="3333" max="3333" width="10.28515625" style="1" customWidth="1"/>
    <col min="3334" max="3335" width="12" style="1" customWidth="1"/>
    <col min="3336" max="3336" width="11.140625" style="1" customWidth="1"/>
    <col min="3337" max="3340" width="0" style="1" hidden="1" customWidth="1"/>
    <col min="3341" max="3342" width="8.28515625" style="1" customWidth="1"/>
    <col min="3343" max="3585" width="9.140625" style="1"/>
    <col min="3586" max="3586" width="3.28515625" style="1" customWidth="1"/>
    <col min="3587" max="3587" width="3.42578125" style="1" customWidth="1"/>
    <col min="3588" max="3588" width="76.85546875" style="1" customWidth="1"/>
    <col min="3589" max="3589" width="10.28515625" style="1" customWidth="1"/>
    <col min="3590" max="3591" width="12" style="1" customWidth="1"/>
    <col min="3592" max="3592" width="11.140625" style="1" customWidth="1"/>
    <col min="3593" max="3596" width="0" style="1" hidden="1" customWidth="1"/>
    <col min="3597" max="3598" width="8.28515625" style="1" customWidth="1"/>
    <col min="3599" max="3841" width="9.140625" style="1"/>
    <col min="3842" max="3842" width="3.28515625" style="1" customWidth="1"/>
    <col min="3843" max="3843" width="3.42578125" style="1" customWidth="1"/>
    <col min="3844" max="3844" width="76.85546875" style="1" customWidth="1"/>
    <col min="3845" max="3845" width="10.28515625" style="1" customWidth="1"/>
    <col min="3846" max="3847" width="12" style="1" customWidth="1"/>
    <col min="3848" max="3848" width="11.140625" style="1" customWidth="1"/>
    <col min="3849" max="3852" width="0" style="1" hidden="1" customWidth="1"/>
    <col min="3853" max="3854" width="8.28515625" style="1" customWidth="1"/>
    <col min="3855" max="4097" width="9.140625" style="1"/>
    <col min="4098" max="4098" width="3.28515625" style="1" customWidth="1"/>
    <col min="4099" max="4099" width="3.42578125" style="1" customWidth="1"/>
    <col min="4100" max="4100" width="76.85546875" style="1" customWidth="1"/>
    <col min="4101" max="4101" width="10.28515625" style="1" customWidth="1"/>
    <col min="4102" max="4103" width="12" style="1" customWidth="1"/>
    <col min="4104" max="4104" width="11.140625" style="1" customWidth="1"/>
    <col min="4105" max="4108" width="0" style="1" hidden="1" customWidth="1"/>
    <col min="4109" max="4110" width="8.28515625" style="1" customWidth="1"/>
    <col min="4111" max="4353" width="9.140625" style="1"/>
    <col min="4354" max="4354" width="3.28515625" style="1" customWidth="1"/>
    <col min="4355" max="4355" width="3.42578125" style="1" customWidth="1"/>
    <col min="4356" max="4356" width="76.85546875" style="1" customWidth="1"/>
    <col min="4357" max="4357" width="10.28515625" style="1" customWidth="1"/>
    <col min="4358" max="4359" width="12" style="1" customWidth="1"/>
    <col min="4360" max="4360" width="11.140625" style="1" customWidth="1"/>
    <col min="4361" max="4364" width="0" style="1" hidden="1" customWidth="1"/>
    <col min="4365" max="4366" width="8.28515625" style="1" customWidth="1"/>
    <col min="4367" max="4609" width="9.140625" style="1"/>
    <col min="4610" max="4610" width="3.28515625" style="1" customWidth="1"/>
    <col min="4611" max="4611" width="3.42578125" style="1" customWidth="1"/>
    <col min="4612" max="4612" width="76.85546875" style="1" customWidth="1"/>
    <col min="4613" max="4613" width="10.28515625" style="1" customWidth="1"/>
    <col min="4614" max="4615" width="12" style="1" customWidth="1"/>
    <col min="4616" max="4616" width="11.140625" style="1" customWidth="1"/>
    <col min="4617" max="4620" width="0" style="1" hidden="1" customWidth="1"/>
    <col min="4621" max="4622" width="8.28515625" style="1" customWidth="1"/>
    <col min="4623" max="4865" width="9.140625" style="1"/>
    <col min="4866" max="4866" width="3.28515625" style="1" customWidth="1"/>
    <col min="4867" max="4867" width="3.42578125" style="1" customWidth="1"/>
    <col min="4868" max="4868" width="76.85546875" style="1" customWidth="1"/>
    <col min="4869" max="4869" width="10.28515625" style="1" customWidth="1"/>
    <col min="4870" max="4871" width="12" style="1" customWidth="1"/>
    <col min="4872" max="4872" width="11.140625" style="1" customWidth="1"/>
    <col min="4873" max="4876" width="0" style="1" hidden="1" customWidth="1"/>
    <col min="4877" max="4878" width="8.28515625" style="1" customWidth="1"/>
    <col min="4879" max="5121" width="9.140625" style="1"/>
    <col min="5122" max="5122" width="3.28515625" style="1" customWidth="1"/>
    <col min="5123" max="5123" width="3.42578125" style="1" customWidth="1"/>
    <col min="5124" max="5124" width="76.85546875" style="1" customWidth="1"/>
    <col min="5125" max="5125" width="10.28515625" style="1" customWidth="1"/>
    <col min="5126" max="5127" width="12" style="1" customWidth="1"/>
    <col min="5128" max="5128" width="11.140625" style="1" customWidth="1"/>
    <col min="5129" max="5132" width="0" style="1" hidden="1" customWidth="1"/>
    <col min="5133" max="5134" width="8.28515625" style="1" customWidth="1"/>
    <col min="5135" max="5377" width="9.140625" style="1"/>
    <col min="5378" max="5378" width="3.28515625" style="1" customWidth="1"/>
    <col min="5379" max="5379" width="3.42578125" style="1" customWidth="1"/>
    <col min="5380" max="5380" width="76.85546875" style="1" customWidth="1"/>
    <col min="5381" max="5381" width="10.28515625" style="1" customWidth="1"/>
    <col min="5382" max="5383" width="12" style="1" customWidth="1"/>
    <col min="5384" max="5384" width="11.140625" style="1" customWidth="1"/>
    <col min="5385" max="5388" width="0" style="1" hidden="1" customWidth="1"/>
    <col min="5389" max="5390" width="8.28515625" style="1" customWidth="1"/>
    <col min="5391" max="5633" width="9.140625" style="1"/>
    <col min="5634" max="5634" width="3.28515625" style="1" customWidth="1"/>
    <col min="5635" max="5635" width="3.42578125" style="1" customWidth="1"/>
    <col min="5636" max="5636" width="76.85546875" style="1" customWidth="1"/>
    <col min="5637" max="5637" width="10.28515625" style="1" customWidth="1"/>
    <col min="5638" max="5639" width="12" style="1" customWidth="1"/>
    <col min="5640" max="5640" width="11.140625" style="1" customWidth="1"/>
    <col min="5641" max="5644" width="0" style="1" hidden="1" customWidth="1"/>
    <col min="5645" max="5646" width="8.28515625" style="1" customWidth="1"/>
    <col min="5647" max="5889" width="9.140625" style="1"/>
    <col min="5890" max="5890" width="3.28515625" style="1" customWidth="1"/>
    <col min="5891" max="5891" width="3.42578125" style="1" customWidth="1"/>
    <col min="5892" max="5892" width="76.85546875" style="1" customWidth="1"/>
    <col min="5893" max="5893" width="10.28515625" style="1" customWidth="1"/>
    <col min="5894" max="5895" width="12" style="1" customWidth="1"/>
    <col min="5896" max="5896" width="11.140625" style="1" customWidth="1"/>
    <col min="5897" max="5900" width="0" style="1" hidden="1" customWidth="1"/>
    <col min="5901" max="5902" width="8.28515625" style="1" customWidth="1"/>
    <col min="5903" max="6145" width="9.140625" style="1"/>
    <col min="6146" max="6146" width="3.28515625" style="1" customWidth="1"/>
    <col min="6147" max="6147" width="3.42578125" style="1" customWidth="1"/>
    <col min="6148" max="6148" width="76.85546875" style="1" customWidth="1"/>
    <col min="6149" max="6149" width="10.28515625" style="1" customWidth="1"/>
    <col min="6150" max="6151" width="12" style="1" customWidth="1"/>
    <col min="6152" max="6152" width="11.140625" style="1" customWidth="1"/>
    <col min="6153" max="6156" width="0" style="1" hidden="1" customWidth="1"/>
    <col min="6157" max="6158" width="8.28515625" style="1" customWidth="1"/>
    <col min="6159" max="6401" width="9.140625" style="1"/>
    <col min="6402" max="6402" width="3.28515625" style="1" customWidth="1"/>
    <col min="6403" max="6403" width="3.42578125" style="1" customWidth="1"/>
    <col min="6404" max="6404" width="76.85546875" style="1" customWidth="1"/>
    <col min="6405" max="6405" width="10.28515625" style="1" customWidth="1"/>
    <col min="6406" max="6407" width="12" style="1" customWidth="1"/>
    <col min="6408" max="6408" width="11.140625" style="1" customWidth="1"/>
    <col min="6409" max="6412" width="0" style="1" hidden="1" customWidth="1"/>
    <col min="6413" max="6414" width="8.28515625" style="1" customWidth="1"/>
    <col min="6415" max="6657" width="9.140625" style="1"/>
    <col min="6658" max="6658" width="3.28515625" style="1" customWidth="1"/>
    <col min="6659" max="6659" width="3.42578125" style="1" customWidth="1"/>
    <col min="6660" max="6660" width="76.85546875" style="1" customWidth="1"/>
    <col min="6661" max="6661" width="10.28515625" style="1" customWidth="1"/>
    <col min="6662" max="6663" width="12" style="1" customWidth="1"/>
    <col min="6664" max="6664" width="11.140625" style="1" customWidth="1"/>
    <col min="6665" max="6668" width="0" style="1" hidden="1" customWidth="1"/>
    <col min="6669" max="6670" width="8.28515625" style="1" customWidth="1"/>
    <col min="6671" max="6913" width="9.140625" style="1"/>
    <col min="6914" max="6914" width="3.28515625" style="1" customWidth="1"/>
    <col min="6915" max="6915" width="3.42578125" style="1" customWidth="1"/>
    <col min="6916" max="6916" width="76.85546875" style="1" customWidth="1"/>
    <col min="6917" max="6917" width="10.28515625" style="1" customWidth="1"/>
    <col min="6918" max="6919" width="12" style="1" customWidth="1"/>
    <col min="6920" max="6920" width="11.140625" style="1" customWidth="1"/>
    <col min="6921" max="6924" width="0" style="1" hidden="1" customWidth="1"/>
    <col min="6925" max="6926" width="8.28515625" style="1" customWidth="1"/>
    <col min="6927" max="7169" width="9.140625" style="1"/>
    <col min="7170" max="7170" width="3.28515625" style="1" customWidth="1"/>
    <col min="7171" max="7171" width="3.42578125" style="1" customWidth="1"/>
    <col min="7172" max="7172" width="76.85546875" style="1" customWidth="1"/>
    <col min="7173" max="7173" width="10.28515625" style="1" customWidth="1"/>
    <col min="7174" max="7175" width="12" style="1" customWidth="1"/>
    <col min="7176" max="7176" width="11.140625" style="1" customWidth="1"/>
    <col min="7177" max="7180" width="0" style="1" hidden="1" customWidth="1"/>
    <col min="7181" max="7182" width="8.28515625" style="1" customWidth="1"/>
    <col min="7183" max="7425" width="9.140625" style="1"/>
    <col min="7426" max="7426" width="3.28515625" style="1" customWidth="1"/>
    <col min="7427" max="7427" width="3.42578125" style="1" customWidth="1"/>
    <col min="7428" max="7428" width="76.85546875" style="1" customWidth="1"/>
    <col min="7429" max="7429" width="10.28515625" style="1" customWidth="1"/>
    <col min="7430" max="7431" width="12" style="1" customWidth="1"/>
    <col min="7432" max="7432" width="11.140625" style="1" customWidth="1"/>
    <col min="7433" max="7436" width="0" style="1" hidden="1" customWidth="1"/>
    <col min="7437" max="7438" width="8.28515625" style="1" customWidth="1"/>
    <col min="7439" max="7681" width="9.140625" style="1"/>
    <col min="7682" max="7682" width="3.28515625" style="1" customWidth="1"/>
    <col min="7683" max="7683" width="3.42578125" style="1" customWidth="1"/>
    <col min="7684" max="7684" width="76.85546875" style="1" customWidth="1"/>
    <col min="7685" max="7685" width="10.28515625" style="1" customWidth="1"/>
    <col min="7686" max="7687" width="12" style="1" customWidth="1"/>
    <col min="7688" max="7688" width="11.140625" style="1" customWidth="1"/>
    <col min="7689" max="7692" width="0" style="1" hidden="1" customWidth="1"/>
    <col min="7693" max="7694" width="8.28515625" style="1" customWidth="1"/>
    <col min="7695" max="7937" width="9.140625" style="1"/>
    <col min="7938" max="7938" width="3.28515625" style="1" customWidth="1"/>
    <col min="7939" max="7939" width="3.42578125" style="1" customWidth="1"/>
    <col min="7940" max="7940" width="76.85546875" style="1" customWidth="1"/>
    <col min="7941" max="7941" width="10.28515625" style="1" customWidth="1"/>
    <col min="7942" max="7943" width="12" style="1" customWidth="1"/>
    <col min="7944" max="7944" width="11.140625" style="1" customWidth="1"/>
    <col min="7945" max="7948" width="0" style="1" hidden="1" customWidth="1"/>
    <col min="7949" max="7950" width="8.28515625" style="1" customWidth="1"/>
    <col min="7951" max="8193" width="9.140625" style="1"/>
    <col min="8194" max="8194" width="3.28515625" style="1" customWidth="1"/>
    <col min="8195" max="8195" width="3.42578125" style="1" customWidth="1"/>
    <col min="8196" max="8196" width="76.85546875" style="1" customWidth="1"/>
    <col min="8197" max="8197" width="10.28515625" style="1" customWidth="1"/>
    <col min="8198" max="8199" width="12" style="1" customWidth="1"/>
    <col min="8200" max="8200" width="11.140625" style="1" customWidth="1"/>
    <col min="8201" max="8204" width="0" style="1" hidden="1" customWidth="1"/>
    <col min="8205" max="8206" width="8.28515625" style="1" customWidth="1"/>
    <col min="8207" max="8449" width="9.140625" style="1"/>
    <col min="8450" max="8450" width="3.28515625" style="1" customWidth="1"/>
    <col min="8451" max="8451" width="3.42578125" style="1" customWidth="1"/>
    <col min="8452" max="8452" width="76.85546875" style="1" customWidth="1"/>
    <col min="8453" max="8453" width="10.28515625" style="1" customWidth="1"/>
    <col min="8454" max="8455" width="12" style="1" customWidth="1"/>
    <col min="8456" max="8456" width="11.140625" style="1" customWidth="1"/>
    <col min="8457" max="8460" width="0" style="1" hidden="1" customWidth="1"/>
    <col min="8461" max="8462" width="8.28515625" style="1" customWidth="1"/>
    <col min="8463" max="8705" width="9.140625" style="1"/>
    <col min="8706" max="8706" width="3.28515625" style="1" customWidth="1"/>
    <col min="8707" max="8707" width="3.42578125" style="1" customWidth="1"/>
    <col min="8708" max="8708" width="76.85546875" style="1" customWidth="1"/>
    <col min="8709" max="8709" width="10.28515625" style="1" customWidth="1"/>
    <col min="8710" max="8711" width="12" style="1" customWidth="1"/>
    <col min="8712" max="8712" width="11.140625" style="1" customWidth="1"/>
    <col min="8713" max="8716" width="0" style="1" hidden="1" customWidth="1"/>
    <col min="8717" max="8718" width="8.28515625" style="1" customWidth="1"/>
    <col min="8719" max="8961" width="9.140625" style="1"/>
    <col min="8962" max="8962" width="3.28515625" style="1" customWidth="1"/>
    <col min="8963" max="8963" width="3.42578125" style="1" customWidth="1"/>
    <col min="8964" max="8964" width="76.85546875" style="1" customWidth="1"/>
    <col min="8965" max="8965" width="10.28515625" style="1" customWidth="1"/>
    <col min="8966" max="8967" width="12" style="1" customWidth="1"/>
    <col min="8968" max="8968" width="11.140625" style="1" customWidth="1"/>
    <col min="8969" max="8972" width="0" style="1" hidden="1" customWidth="1"/>
    <col min="8973" max="8974" width="8.28515625" style="1" customWidth="1"/>
    <col min="8975" max="9217" width="9.140625" style="1"/>
    <col min="9218" max="9218" width="3.28515625" style="1" customWidth="1"/>
    <col min="9219" max="9219" width="3.42578125" style="1" customWidth="1"/>
    <col min="9220" max="9220" width="76.85546875" style="1" customWidth="1"/>
    <col min="9221" max="9221" width="10.28515625" style="1" customWidth="1"/>
    <col min="9222" max="9223" width="12" style="1" customWidth="1"/>
    <col min="9224" max="9224" width="11.140625" style="1" customWidth="1"/>
    <col min="9225" max="9228" width="0" style="1" hidden="1" customWidth="1"/>
    <col min="9229" max="9230" width="8.28515625" style="1" customWidth="1"/>
    <col min="9231" max="9473" width="9.140625" style="1"/>
    <col min="9474" max="9474" width="3.28515625" style="1" customWidth="1"/>
    <col min="9475" max="9475" width="3.42578125" style="1" customWidth="1"/>
    <col min="9476" max="9476" width="76.85546875" style="1" customWidth="1"/>
    <col min="9477" max="9477" width="10.28515625" style="1" customWidth="1"/>
    <col min="9478" max="9479" width="12" style="1" customWidth="1"/>
    <col min="9480" max="9480" width="11.140625" style="1" customWidth="1"/>
    <col min="9481" max="9484" width="0" style="1" hidden="1" customWidth="1"/>
    <col min="9485" max="9486" width="8.28515625" style="1" customWidth="1"/>
    <col min="9487" max="9729" width="9.140625" style="1"/>
    <col min="9730" max="9730" width="3.28515625" style="1" customWidth="1"/>
    <col min="9731" max="9731" width="3.42578125" style="1" customWidth="1"/>
    <col min="9732" max="9732" width="76.85546875" style="1" customWidth="1"/>
    <col min="9733" max="9733" width="10.28515625" style="1" customWidth="1"/>
    <col min="9734" max="9735" width="12" style="1" customWidth="1"/>
    <col min="9736" max="9736" width="11.140625" style="1" customWidth="1"/>
    <col min="9737" max="9740" width="0" style="1" hidden="1" customWidth="1"/>
    <col min="9741" max="9742" width="8.28515625" style="1" customWidth="1"/>
    <col min="9743" max="9985" width="9.140625" style="1"/>
    <col min="9986" max="9986" width="3.28515625" style="1" customWidth="1"/>
    <col min="9987" max="9987" width="3.42578125" style="1" customWidth="1"/>
    <col min="9988" max="9988" width="76.85546875" style="1" customWidth="1"/>
    <col min="9989" max="9989" width="10.28515625" style="1" customWidth="1"/>
    <col min="9990" max="9991" width="12" style="1" customWidth="1"/>
    <col min="9992" max="9992" width="11.140625" style="1" customWidth="1"/>
    <col min="9993" max="9996" width="0" style="1" hidden="1" customWidth="1"/>
    <col min="9997" max="9998" width="8.28515625" style="1" customWidth="1"/>
    <col min="9999" max="10241" width="9.140625" style="1"/>
    <col min="10242" max="10242" width="3.28515625" style="1" customWidth="1"/>
    <col min="10243" max="10243" width="3.42578125" style="1" customWidth="1"/>
    <col min="10244" max="10244" width="76.85546875" style="1" customWidth="1"/>
    <col min="10245" max="10245" width="10.28515625" style="1" customWidth="1"/>
    <col min="10246" max="10247" width="12" style="1" customWidth="1"/>
    <col min="10248" max="10248" width="11.140625" style="1" customWidth="1"/>
    <col min="10249" max="10252" width="0" style="1" hidden="1" customWidth="1"/>
    <col min="10253" max="10254" width="8.28515625" style="1" customWidth="1"/>
    <col min="10255" max="10497" width="9.140625" style="1"/>
    <col min="10498" max="10498" width="3.28515625" style="1" customWidth="1"/>
    <col min="10499" max="10499" width="3.42578125" style="1" customWidth="1"/>
    <col min="10500" max="10500" width="76.85546875" style="1" customWidth="1"/>
    <col min="10501" max="10501" width="10.28515625" style="1" customWidth="1"/>
    <col min="10502" max="10503" width="12" style="1" customWidth="1"/>
    <col min="10504" max="10504" width="11.140625" style="1" customWidth="1"/>
    <col min="10505" max="10508" width="0" style="1" hidden="1" customWidth="1"/>
    <col min="10509" max="10510" width="8.28515625" style="1" customWidth="1"/>
    <col min="10511" max="10753" width="9.140625" style="1"/>
    <col min="10754" max="10754" width="3.28515625" style="1" customWidth="1"/>
    <col min="10755" max="10755" width="3.42578125" style="1" customWidth="1"/>
    <col min="10756" max="10756" width="76.85546875" style="1" customWidth="1"/>
    <col min="10757" max="10757" width="10.28515625" style="1" customWidth="1"/>
    <col min="10758" max="10759" width="12" style="1" customWidth="1"/>
    <col min="10760" max="10760" width="11.140625" style="1" customWidth="1"/>
    <col min="10761" max="10764" width="0" style="1" hidden="1" customWidth="1"/>
    <col min="10765" max="10766" width="8.28515625" style="1" customWidth="1"/>
    <col min="10767" max="11009" width="9.140625" style="1"/>
    <col min="11010" max="11010" width="3.28515625" style="1" customWidth="1"/>
    <col min="11011" max="11011" width="3.42578125" style="1" customWidth="1"/>
    <col min="11012" max="11012" width="76.85546875" style="1" customWidth="1"/>
    <col min="11013" max="11013" width="10.28515625" style="1" customWidth="1"/>
    <col min="11014" max="11015" width="12" style="1" customWidth="1"/>
    <col min="11016" max="11016" width="11.140625" style="1" customWidth="1"/>
    <col min="11017" max="11020" width="0" style="1" hidden="1" customWidth="1"/>
    <col min="11021" max="11022" width="8.28515625" style="1" customWidth="1"/>
    <col min="11023" max="11265" width="9.140625" style="1"/>
    <col min="11266" max="11266" width="3.28515625" style="1" customWidth="1"/>
    <col min="11267" max="11267" width="3.42578125" style="1" customWidth="1"/>
    <col min="11268" max="11268" width="76.85546875" style="1" customWidth="1"/>
    <col min="11269" max="11269" width="10.28515625" style="1" customWidth="1"/>
    <col min="11270" max="11271" width="12" style="1" customWidth="1"/>
    <col min="11272" max="11272" width="11.140625" style="1" customWidth="1"/>
    <col min="11273" max="11276" width="0" style="1" hidden="1" customWidth="1"/>
    <col min="11277" max="11278" width="8.28515625" style="1" customWidth="1"/>
    <col min="11279" max="11521" width="9.140625" style="1"/>
    <col min="11522" max="11522" width="3.28515625" style="1" customWidth="1"/>
    <col min="11523" max="11523" width="3.42578125" style="1" customWidth="1"/>
    <col min="11524" max="11524" width="76.85546875" style="1" customWidth="1"/>
    <col min="11525" max="11525" width="10.28515625" style="1" customWidth="1"/>
    <col min="11526" max="11527" width="12" style="1" customWidth="1"/>
    <col min="11528" max="11528" width="11.140625" style="1" customWidth="1"/>
    <col min="11529" max="11532" width="0" style="1" hidden="1" customWidth="1"/>
    <col min="11533" max="11534" width="8.28515625" style="1" customWidth="1"/>
    <col min="11535" max="11777" width="9.140625" style="1"/>
    <col min="11778" max="11778" width="3.28515625" style="1" customWidth="1"/>
    <col min="11779" max="11779" width="3.42578125" style="1" customWidth="1"/>
    <col min="11780" max="11780" width="76.85546875" style="1" customWidth="1"/>
    <col min="11781" max="11781" width="10.28515625" style="1" customWidth="1"/>
    <col min="11782" max="11783" width="12" style="1" customWidth="1"/>
    <col min="11784" max="11784" width="11.140625" style="1" customWidth="1"/>
    <col min="11785" max="11788" width="0" style="1" hidden="1" customWidth="1"/>
    <col min="11789" max="11790" width="8.28515625" style="1" customWidth="1"/>
    <col min="11791" max="12033" width="9.140625" style="1"/>
    <col min="12034" max="12034" width="3.28515625" style="1" customWidth="1"/>
    <col min="12035" max="12035" width="3.42578125" style="1" customWidth="1"/>
    <col min="12036" max="12036" width="76.85546875" style="1" customWidth="1"/>
    <col min="12037" max="12037" width="10.28515625" style="1" customWidth="1"/>
    <col min="12038" max="12039" width="12" style="1" customWidth="1"/>
    <col min="12040" max="12040" width="11.140625" style="1" customWidth="1"/>
    <col min="12041" max="12044" width="0" style="1" hidden="1" customWidth="1"/>
    <col min="12045" max="12046" width="8.28515625" style="1" customWidth="1"/>
    <col min="12047" max="12289" width="9.140625" style="1"/>
    <col min="12290" max="12290" width="3.28515625" style="1" customWidth="1"/>
    <col min="12291" max="12291" width="3.42578125" style="1" customWidth="1"/>
    <col min="12292" max="12292" width="76.85546875" style="1" customWidth="1"/>
    <col min="12293" max="12293" width="10.28515625" style="1" customWidth="1"/>
    <col min="12294" max="12295" width="12" style="1" customWidth="1"/>
    <col min="12296" max="12296" width="11.140625" style="1" customWidth="1"/>
    <col min="12297" max="12300" width="0" style="1" hidden="1" customWidth="1"/>
    <col min="12301" max="12302" width="8.28515625" style="1" customWidth="1"/>
    <col min="12303" max="12545" width="9.140625" style="1"/>
    <col min="12546" max="12546" width="3.28515625" style="1" customWidth="1"/>
    <col min="12547" max="12547" width="3.42578125" style="1" customWidth="1"/>
    <col min="12548" max="12548" width="76.85546875" style="1" customWidth="1"/>
    <col min="12549" max="12549" width="10.28515625" style="1" customWidth="1"/>
    <col min="12550" max="12551" width="12" style="1" customWidth="1"/>
    <col min="12552" max="12552" width="11.140625" style="1" customWidth="1"/>
    <col min="12553" max="12556" width="0" style="1" hidden="1" customWidth="1"/>
    <col min="12557" max="12558" width="8.28515625" style="1" customWidth="1"/>
    <col min="12559" max="12801" width="9.140625" style="1"/>
    <col min="12802" max="12802" width="3.28515625" style="1" customWidth="1"/>
    <col min="12803" max="12803" width="3.42578125" style="1" customWidth="1"/>
    <col min="12804" max="12804" width="76.85546875" style="1" customWidth="1"/>
    <col min="12805" max="12805" width="10.28515625" style="1" customWidth="1"/>
    <col min="12806" max="12807" width="12" style="1" customWidth="1"/>
    <col min="12808" max="12808" width="11.140625" style="1" customWidth="1"/>
    <col min="12809" max="12812" width="0" style="1" hidden="1" customWidth="1"/>
    <col min="12813" max="12814" width="8.28515625" style="1" customWidth="1"/>
    <col min="12815" max="13057" width="9.140625" style="1"/>
    <col min="13058" max="13058" width="3.28515625" style="1" customWidth="1"/>
    <col min="13059" max="13059" width="3.42578125" style="1" customWidth="1"/>
    <col min="13060" max="13060" width="76.85546875" style="1" customWidth="1"/>
    <col min="13061" max="13061" width="10.28515625" style="1" customWidth="1"/>
    <col min="13062" max="13063" width="12" style="1" customWidth="1"/>
    <col min="13064" max="13064" width="11.140625" style="1" customWidth="1"/>
    <col min="13065" max="13068" width="0" style="1" hidden="1" customWidth="1"/>
    <col min="13069" max="13070" width="8.28515625" style="1" customWidth="1"/>
    <col min="13071" max="13313" width="9.140625" style="1"/>
    <col min="13314" max="13314" width="3.28515625" style="1" customWidth="1"/>
    <col min="13315" max="13315" width="3.42578125" style="1" customWidth="1"/>
    <col min="13316" max="13316" width="76.85546875" style="1" customWidth="1"/>
    <col min="13317" max="13317" width="10.28515625" style="1" customWidth="1"/>
    <col min="13318" max="13319" width="12" style="1" customWidth="1"/>
    <col min="13320" max="13320" width="11.140625" style="1" customWidth="1"/>
    <col min="13321" max="13324" width="0" style="1" hidden="1" customWidth="1"/>
    <col min="13325" max="13326" width="8.28515625" style="1" customWidth="1"/>
    <col min="13327" max="13569" width="9.140625" style="1"/>
    <col min="13570" max="13570" width="3.28515625" style="1" customWidth="1"/>
    <col min="13571" max="13571" width="3.42578125" style="1" customWidth="1"/>
    <col min="13572" max="13572" width="76.85546875" style="1" customWidth="1"/>
    <col min="13573" max="13573" width="10.28515625" style="1" customWidth="1"/>
    <col min="13574" max="13575" width="12" style="1" customWidth="1"/>
    <col min="13576" max="13576" width="11.140625" style="1" customWidth="1"/>
    <col min="13577" max="13580" width="0" style="1" hidden="1" customWidth="1"/>
    <col min="13581" max="13582" width="8.28515625" style="1" customWidth="1"/>
    <col min="13583" max="13825" width="9.140625" style="1"/>
    <col min="13826" max="13826" width="3.28515625" style="1" customWidth="1"/>
    <col min="13827" max="13827" width="3.42578125" style="1" customWidth="1"/>
    <col min="13828" max="13828" width="76.85546875" style="1" customWidth="1"/>
    <col min="13829" max="13829" width="10.28515625" style="1" customWidth="1"/>
    <col min="13830" max="13831" width="12" style="1" customWidth="1"/>
    <col min="13832" max="13832" width="11.140625" style="1" customWidth="1"/>
    <col min="13833" max="13836" width="0" style="1" hidden="1" customWidth="1"/>
    <col min="13837" max="13838" width="8.28515625" style="1" customWidth="1"/>
    <col min="13839" max="14081" width="9.140625" style="1"/>
    <col min="14082" max="14082" width="3.28515625" style="1" customWidth="1"/>
    <col min="14083" max="14083" width="3.42578125" style="1" customWidth="1"/>
    <col min="14084" max="14084" width="76.85546875" style="1" customWidth="1"/>
    <col min="14085" max="14085" width="10.28515625" style="1" customWidth="1"/>
    <col min="14086" max="14087" width="12" style="1" customWidth="1"/>
    <col min="14088" max="14088" width="11.140625" style="1" customWidth="1"/>
    <col min="14089" max="14092" width="0" style="1" hidden="1" customWidth="1"/>
    <col min="14093" max="14094" width="8.28515625" style="1" customWidth="1"/>
    <col min="14095" max="14337" width="9.140625" style="1"/>
    <col min="14338" max="14338" width="3.28515625" style="1" customWidth="1"/>
    <col min="14339" max="14339" width="3.42578125" style="1" customWidth="1"/>
    <col min="14340" max="14340" width="76.85546875" style="1" customWidth="1"/>
    <col min="14341" max="14341" width="10.28515625" style="1" customWidth="1"/>
    <col min="14342" max="14343" width="12" style="1" customWidth="1"/>
    <col min="14344" max="14344" width="11.140625" style="1" customWidth="1"/>
    <col min="14345" max="14348" width="0" style="1" hidden="1" customWidth="1"/>
    <col min="14349" max="14350" width="8.28515625" style="1" customWidth="1"/>
    <col min="14351" max="14593" width="9.140625" style="1"/>
    <col min="14594" max="14594" width="3.28515625" style="1" customWidth="1"/>
    <col min="14595" max="14595" width="3.42578125" style="1" customWidth="1"/>
    <col min="14596" max="14596" width="76.85546875" style="1" customWidth="1"/>
    <col min="14597" max="14597" width="10.28515625" style="1" customWidth="1"/>
    <col min="14598" max="14599" width="12" style="1" customWidth="1"/>
    <col min="14600" max="14600" width="11.140625" style="1" customWidth="1"/>
    <col min="14601" max="14604" width="0" style="1" hidden="1" customWidth="1"/>
    <col min="14605" max="14606" width="8.28515625" style="1" customWidth="1"/>
    <col min="14607" max="14849" width="9.140625" style="1"/>
    <col min="14850" max="14850" width="3.28515625" style="1" customWidth="1"/>
    <col min="14851" max="14851" width="3.42578125" style="1" customWidth="1"/>
    <col min="14852" max="14852" width="76.85546875" style="1" customWidth="1"/>
    <col min="14853" max="14853" width="10.28515625" style="1" customWidth="1"/>
    <col min="14854" max="14855" width="12" style="1" customWidth="1"/>
    <col min="14856" max="14856" width="11.140625" style="1" customWidth="1"/>
    <col min="14857" max="14860" width="0" style="1" hidden="1" customWidth="1"/>
    <col min="14861" max="14862" width="8.28515625" style="1" customWidth="1"/>
    <col min="14863" max="15105" width="9.140625" style="1"/>
    <col min="15106" max="15106" width="3.28515625" style="1" customWidth="1"/>
    <col min="15107" max="15107" width="3.42578125" style="1" customWidth="1"/>
    <col min="15108" max="15108" width="76.85546875" style="1" customWidth="1"/>
    <col min="15109" max="15109" width="10.28515625" style="1" customWidth="1"/>
    <col min="15110" max="15111" width="12" style="1" customWidth="1"/>
    <col min="15112" max="15112" width="11.140625" style="1" customWidth="1"/>
    <col min="15113" max="15116" width="0" style="1" hidden="1" customWidth="1"/>
    <col min="15117" max="15118" width="8.28515625" style="1" customWidth="1"/>
    <col min="15119" max="15361" width="9.140625" style="1"/>
    <col min="15362" max="15362" width="3.28515625" style="1" customWidth="1"/>
    <col min="15363" max="15363" width="3.42578125" style="1" customWidth="1"/>
    <col min="15364" max="15364" width="76.85546875" style="1" customWidth="1"/>
    <col min="15365" max="15365" width="10.28515625" style="1" customWidth="1"/>
    <col min="15366" max="15367" width="12" style="1" customWidth="1"/>
    <col min="15368" max="15368" width="11.140625" style="1" customWidth="1"/>
    <col min="15369" max="15372" width="0" style="1" hidden="1" customWidth="1"/>
    <col min="15373" max="15374" width="8.28515625" style="1" customWidth="1"/>
    <col min="15375" max="15617" width="9.140625" style="1"/>
    <col min="15618" max="15618" width="3.28515625" style="1" customWidth="1"/>
    <col min="15619" max="15619" width="3.42578125" style="1" customWidth="1"/>
    <col min="15620" max="15620" width="76.85546875" style="1" customWidth="1"/>
    <col min="15621" max="15621" width="10.28515625" style="1" customWidth="1"/>
    <col min="15622" max="15623" width="12" style="1" customWidth="1"/>
    <col min="15624" max="15624" width="11.140625" style="1" customWidth="1"/>
    <col min="15625" max="15628" width="0" style="1" hidden="1" customWidth="1"/>
    <col min="15629" max="15630" width="8.28515625" style="1" customWidth="1"/>
    <col min="15631" max="15873" width="9.140625" style="1"/>
    <col min="15874" max="15874" width="3.28515625" style="1" customWidth="1"/>
    <col min="15875" max="15875" width="3.42578125" style="1" customWidth="1"/>
    <col min="15876" max="15876" width="76.85546875" style="1" customWidth="1"/>
    <col min="15877" max="15877" width="10.28515625" style="1" customWidth="1"/>
    <col min="15878" max="15879" width="12" style="1" customWidth="1"/>
    <col min="15880" max="15880" width="11.140625" style="1" customWidth="1"/>
    <col min="15881" max="15884" width="0" style="1" hidden="1" customWidth="1"/>
    <col min="15885" max="15886" width="8.28515625" style="1" customWidth="1"/>
    <col min="15887" max="16129" width="9.140625" style="1"/>
    <col min="16130" max="16130" width="3.28515625" style="1" customWidth="1"/>
    <col min="16131" max="16131" width="3.42578125" style="1" customWidth="1"/>
    <col min="16132" max="16132" width="76.85546875" style="1" customWidth="1"/>
    <col min="16133" max="16133" width="10.28515625" style="1" customWidth="1"/>
    <col min="16134" max="16135" width="12" style="1" customWidth="1"/>
    <col min="16136" max="16136" width="11.140625" style="1" customWidth="1"/>
    <col min="16137" max="16140" width="0" style="1" hidden="1" customWidth="1"/>
    <col min="16141" max="16142" width="8.28515625" style="1" customWidth="1"/>
    <col min="16143" max="16384" width="9.140625" style="1"/>
  </cols>
  <sheetData>
    <row r="1" spans="1:32" x14ac:dyDescent="0.2">
      <c r="A1" s="1" t="s">
        <v>0</v>
      </c>
      <c r="F1" s="39" t="s">
        <v>64</v>
      </c>
      <c r="G1" s="39"/>
      <c r="H1" s="1"/>
      <c r="I1" s="1"/>
      <c r="J1" s="1"/>
      <c r="K1" s="1"/>
      <c r="L1" s="1"/>
    </row>
    <row r="2" spans="1:32" x14ac:dyDescent="0.2">
      <c r="A2" s="1" t="s">
        <v>1</v>
      </c>
      <c r="F2" s="39" t="s">
        <v>65</v>
      </c>
      <c r="G2" s="39"/>
      <c r="H2" s="1"/>
      <c r="I2" s="1"/>
      <c r="J2" s="1"/>
      <c r="K2" s="1"/>
      <c r="L2" s="1"/>
    </row>
    <row r="3" spans="1:32" x14ac:dyDescent="0.2">
      <c r="A3" s="1" t="s">
        <v>67</v>
      </c>
      <c r="F3" s="39" t="s">
        <v>66</v>
      </c>
      <c r="G3" s="39"/>
      <c r="H3" s="1"/>
      <c r="I3" s="1"/>
      <c r="J3" s="1"/>
      <c r="K3" s="1"/>
      <c r="L3" s="1"/>
    </row>
    <row r="4" spans="1:32" x14ac:dyDescent="0.2">
      <c r="A4" s="1" t="s">
        <v>2</v>
      </c>
    </row>
    <row r="5" spans="1:32" ht="15.75" x14ac:dyDescent="0.2">
      <c r="A5" s="50" t="s">
        <v>61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32" ht="18" customHeight="1" x14ac:dyDescent="0.25">
      <c r="A6" s="51" t="s">
        <v>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32" ht="15" customHeight="1" x14ac:dyDescent="0.2">
      <c r="A7" s="52" t="s">
        <v>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</row>
    <row r="8" spans="1:32" s="3" customFormat="1" ht="34.5" customHeight="1" x14ac:dyDescent="0.25">
      <c r="A8" s="53"/>
      <c r="B8" s="53"/>
      <c r="C8" s="53" t="s">
        <v>5</v>
      </c>
      <c r="D8" s="53" t="s">
        <v>6</v>
      </c>
      <c r="E8" s="54" t="s">
        <v>57</v>
      </c>
      <c r="F8" s="55"/>
      <c r="G8" s="53" t="s">
        <v>7</v>
      </c>
      <c r="H8" s="53"/>
      <c r="I8" s="53"/>
      <c r="J8" s="53"/>
      <c r="K8" s="53"/>
      <c r="L8" s="53"/>
      <c r="M8" s="53"/>
      <c r="N8" s="53"/>
    </row>
    <row r="9" spans="1:32" s="3" customFormat="1" ht="21" customHeight="1" x14ac:dyDescent="0.25">
      <c r="A9" s="53"/>
      <c r="B9" s="53"/>
      <c r="C9" s="53"/>
      <c r="D9" s="53"/>
      <c r="E9" s="56" t="s">
        <v>8</v>
      </c>
      <c r="F9" s="46" t="s">
        <v>9</v>
      </c>
      <c r="G9" s="48" t="s">
        <v>56</v>
      </c>
      <c r="H9" s="42"/>
      <c r="I9" s="43"/>
      <c r="J9" s="44" t="s">
        <v>69</v>
      </c>
      <c r="K9" s="42" t="s">
        <v>58</v>
      </c>
      <c r="L9" s="43"/>
      <c r="M9" s="4" t="s">
        <v>10</v>
      </c>
      <c r="N9" s="4" t="s">
        <v>10</v>
      </c>
    </row>
    <row r="10" spans="1:32" s="3" customFormat="1" ht="49.5" customHeight="1" x14ac:dyDescent="0.25">
      <c r="A10" s="53"/>
      <c r="B10" s="53"/>
      <c r="C10" s="53"/>
      <c r="D10" s="53"/>
      <c r="E10" s="57"/>
      <c r="F10" s="47"/>
      <c r="G10" s="48"/>
      <c r="H10" s="5" t="s">
        <v>59</v>
      </c>
      <c r="I10" s="5" t="s">
        <v>68</v>
      </c>
      <c r="J10" s="45"/>
      <c r="K10" s="5" t="s">
        <v>11</v>
      </c>
      <c r="L10" s="5" t="s">
        <v>12</v>
      </c>
      <c r="M10" s="4" t="s">
        <v>13</v>
      </c>
      <c r="N10" s="4" t="s">
        <v>14</v>
      </c>
    </row>
    <row r="11" spans="1:32" s="7" customFormat="1" x14ac:dyDescent="0.2">
      <c r="A11" s="6">
        <v>0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 t="s">
        <v>15</v>
      </c>
      <c r="I11" s="6" t="s">
        <v>16</v>
      </c>
      <c r="J11" s="32">
        <v>6</v>
      </c>
      <c r="K11" s="6" t="s">
        <v>17</v>
      </c>
      <c r="L11" s="6" t="s">
        <v>18</v>
      </c>
      <c r="M11" s="6">
        <v>7</v>
      </c>
      <c r="N11" s="6">
        <v>8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.75" x14ac:dyDescent="0.25">
      <c r="A12" s="8" t="s">
        <v>19</v>
      </c>
      <c r="B12" s="9"/>
      <c r="C12" s="10" t="s">
        <v>20</v>
      </c>
      <c r="D12" s="10"/>
      <c r="E12" s="11">
        <f t="shared" ref="E12:N12" si="0">E13</f>
        <v>460.5</v>
      </c>
      <c r="F12" s="11">
        <f t="shared" si="0"/>
        <v>439.95</v>
      </c>
      <c r="G12" s="11">
        <f t="shared" si="0"/>
        <v>161.80000000000001</v>
      </c>
      <c r="H12" s="11">
        <f t="shared" si="0"/>
        <v>81.099999999999994</v>
      </c>
      <c r="I12" s="11">
        <f t="shared" si="0"/>
        <v>110</v>
      </c>
      <c r="J12" s="11">
        <f t="shared" si="0"/>
        <v>271.8</v>
      </c>
      <c r="K12" s="11">
        <f t="shared" si="0"/>
        <v>0</v>
      </c>
      <c r="L12" s="11">
        <f t="shared" si="0"/>
        <v>0</v>
      </c>
      <c r="M12" s="12">
        <f t="shared" si="0"/>
        <v>0</v>
      </c>
      <c r="N12" s="12">
        <f t="shared" si="0"/>
        <v>0</v>
      </c>
    </row>
    <row r="13" spans="1:32" ht="25.5" customHeight="1" x14ac:dyDescent="0.25">
      <c r="A13" s="8"/>
      <c r="B13" s="9">
        <v>1</v>
      </c>
      <c r="C13" s="10" t="s">
        <v>21</v>
      </c>
      <c r="D13" s="10"/>
      <c r="E13" s="11">
        <f t="shared" ref="E13:L13" si="1">E14+E15+E16</f>
        <v>460.5</v>
      </c>
      <c r="F13" s="11">
        <f t="shared" si="1"/>
        <v>439.95</v>
      </c>
      <c r="G13" s="11">
        <f t="shared" si="1"/>
        <v>161.80000000000001</v>
      </c>
      <c r="H13" s="11">
        <f t="shared" si="1"/>
        <v>81.099999999999994</v>
      </c>
      <c r="I13" s="11">
        <f t="shared" si="1"/>
        <v>110</v>
      </c>
      <c r="J13" s="11">
        <f t="shared" ref="J13" si="2">J14+J15+J16</f>
        <v>271.8</v>
      </c>
      <c r="K13" s="11">
        <f t="shared" si="1"/>
        <v>0</v>
      </c>
      <c r="L13" s="11">
        <f t="shared" si="1"/>
        <v>0</v>
      </c>
      <c r="M13" s="11">
        <f>M14+M15</f>
        <v>0</v>
      </c>
      <c r="N13" s="11">
        <f>N14+N15</f>
        <v>0</v>
      </c>
    </row>
    <row r="14" spans="1:32" ht="25.5" customHeight="1" x14ac:dyDescent="0.25">
      <c r="A14" s="13"/>
      <c r="B14" s="14"/>
      <c r="C14" s="15" t="s">
        <v>22</v>
      </c>
      <c r="D14" s="15"/>
      <c r="E14" s="16">
        <v>110</v>
      </c>
      <c r="F14" s="16">
        <v>69.25</v>
      </c>
      <c r="G14" s="16">
        <v>92</v>
      </c>
      <c r="H14" s="17">
        <v>11.3</v>
      </c>
      <c r="I14" s="17"/>
      <c r="J14" s="35">
        <f t="shared" ref="J14:J15" si="3">G14+I14</f>
        <v>92</v>
      </c>
      <c r="K14" s="17">
        <v>0</v>
      </c>
      <c r="L14" s="17">
        <v>0</v>
      </c>
      <c r="M14" s="16">
        <v>0</v>
      </c>
      <c r="N14" s="16">
        <v>0</v>
      </c>
    </row>
    <row r="15" spans="1:32" ht="25.5" customHeight="1" x14ac:dyDescent="0.25">
      <c r="A15" s="13"/>
      <c r="B15" s="14"/>
      <c r="C15" s="15" t="s">
        <v>23</v>
      </c>
      <c r="D15" s="15"/>
      <c r="E15" s="16">
        <v>94.37</v>
      </c>
      <c r="F15" s="16">
        <v>0</v>
      </c>
      <c r="G15" s="16">
        <v>17.13</v>
      </c>
      <c r="H15" s="17">
        <v>17.13</v>
      </c>
      <c r="I15" s="17"/>
      <c r="J15" s="35">
        <f t="shared" si="3"/>
        <v>17.13</v>
      </c>
      <c r="K15" s="17">
        <v>0</v>
      </c>
      <c r="L15" s="17">
        <v>0</v>
      </c>
      <c r="M15" s="16">
        <v>0</v>
      </c>
      <c r="N15" s="16">
        <v>0</v>
      </c>
    </row>
    <row r="16" spans="1:32" ht="27" customHeight="1" x14ac:dyDescent="0.25">
      <c r="A16" s="13"/>
      <c r="B16" s="14"/>
      <c r="C16" s="15" t="s">
        <v>63</v>
      </c>
      <c r="D16" s="15"/>
      <c r="E16" s="16">
        <v>256.13</v>
      </c>
      <c r="F16" s="16">
        <v>370.7</v>
      </c>
      <c r="G16" s="16">
        <v>52.67</v>
      </c>
      <c r="H16" s="17">
        <v>52.67</v>
      </c>
      <c r="I16" s="17">
        <v>110</v>
      </c>
      <c r="J16" s="35">
        <f>G16+I16</f>
        <v>162.67000000000002</v>
      </c>
      <c r="K16" s="17">
        <v>0</v>
      </c>
      <c r="L16" s="17">
        <v>0</v>
      </c>
      <c r="M16" s="16"/>
      <c r="N16" s="16"/>
      <c r="P16" s="2"/>
    </row>
    <row r="17" spans="1:17" x14ac:dyDescent="0.2">
      <c r="A17" s="13"/>
      <c r="B17" s="13">
        <v>2</v>
      </c>
      <c r="C17" s="18" t="s">
        <v>24</v>
      </c>
      <c r="D17" s="18"/>
      <c r="E17" s="18">
        <v>0</v>
      </c>
      <c r="F17" s="18"/>
      <c r="G17" s="18">
        <v>0</v>
      </c>
      <c r="H17" s="19"/>
      <c r="I17" s="19"/>
      <c r="J17" s="34"/>
      <c r="K17" s="19"/>
      <c r="L17" s="19"/>
      <c r="M17" s="18">
        <v>0</v>
      </c>
      <c r="N17" s="18"/>
    </row>
    <row r="18" spans="1:17" x14ac:dyDescent="0.2">
      <c r="A18" s="13"/>
      <c r="B18" s="13">
        <v>3</v>
      </c>
      <c r="C18" s="18" t="s">
        <v>25</v>
      </c>
      <c r="D18" s="18"/>
      <c r="E18" s="20">
        <v>0</v>
      </c>
      <c r="F18" s="20"/>
      <c r="G18" s="20">
        <v>0</v>
      </c>
      <c r="H18" s="21"/>
      <c r="I18" s="21"/>
      <c r="J18" s="35"/>
      <c r="K18" s="21"/>
      <c r="L18" s="21"/>
      <c r="M18" s="18">
        <f>SUM(M19:M20)</f>
        <v>0</v>
      </c>
      <c r="N18" s="18">
        <f>SUM(N19:N20)</f>
        <v>0</v>
      </c>
    </row>
    <row r="19" spans="1:17" x14ac:dyDescent="0.2">
      <c r="A19" s="13"/>
      <c r="B19" s="13"/>
      <c r="C19" s="18" t="s">
        <v>26</v>
      </c>
      <c r="D19" s="18"/>
      <c r="E19" s="20">
        <v>0</v>
      </c>
      <c r="F19" s="20"/>
      <c r="G19" s="20">
        <v>0</v>
      </c>
      <c r="H19" s="21"/>
      <c r="I19" s="21"/>
      <c r="J19" s="35"/>
      <c r="K19" s="21"/>
      <c r="L19" s="21"/>
      <c r="M19" s="18"/>
      <c r="N19" s="18"/>
    </row>
    <row r="20" spans="1:17" x14ac:dyDescent="0.2">
      <c r="A20" s="13"/>
      <c r="B20" s="13"/>
      <c r="C20" s="18" t="s">
        <v>27</v>
      </c>
      <c r="D20" s="18"/>
      <c r="E20" s="20">
        <v>0</v>
      </c>
      <c r="F20" s="20"/>
      <c r="G20" s="20">
        <v>0</v>
      </c>
      <c r="H20" s="21"/>
      <c r="I20" s="21"/>
      <c r="J20" s="35"/>
      <c r="K20" s="21"/>
      <c r="L20" s="21"/>
      <c r="M20" s="18"/>
      <c r="N20" s="18"/>
      <c r="Q20" s="2"/>
    </row>
    <row r="21" spans="1:17" x14ac:dyDescent="0.2">
      <c r="A21" s="13"/>
      <c r="B21" s="13">
        <v>4</v>
      </c>
      <c r="C21" s="18" t="s">
        <v>28</v>
      </c>
      <c r="D21" s="18"/>
      <c r="E21" s="20">
        <f>SUM(E22:E23)</f>
        <v>0</v>
      </c>
      <c r="F21" s="20"/>
      <c r="G21" s="20">
        <f>SUM(G22:G23)</f>
        <v>0</v>
      </c>
      <c r="H21" s="21"/>
      <c r="I21" s="21"/>
      <c r="J21" s="35"/>
      <c r="K21" s="21"/>
      <c r="L21" s="21"/>
      <c r="M21" s="18">
        <f>SUM(M22:M23)</f>
        <v>0</v>
      </c>
      <c r="N21" s="18">
        <f>SUM(N22:N23)</f>
        <v>0</v>
      </c>
    </row>
    <row r="22" spans="1:17" x14ac:dyDescent="0.2">
      <c r="A22" s="13"/>
      <c r="B22" s="13"/>
      <c r="C22" s="18" t="s">
        <v>29</v>
      </c>
      <c r="D22" s="18"/>
      <c r="E22" s="20">
        <v>0</v>
      </c>
      <c r="F22" s="20"/>
      <c r="G22" s="20">
        <v>0</v>
      </c>
      <c r="H22" s="21"/>
      <c r="I22" s="21"/>
      <c r="J22" s="35"/>
      <c r="K22" s="21"/>
      <c r="L22" s="21"/>
      <c r="M22" s="18"/>
      <c r="N22" s="18"/>
    </row>
    <row r="23" spans="1:17" x14ac:dyDescent="0.2">
      <c r="A23" s="13"/>
      <c r="B23" s="13"/>
      <c r="C23" s="18" t="s">
        <v>30</v>
      </c>
      <c r="D23" s="18"/>
      <c r="E23" s="20">
        <v>0</v>
      </c>
      <c r="F23" s="20"/>
      <c r="G23" s="20">
        <v>0</v>
      </c>
      <c r="H23" s="21"/>
      <c r="I23" s="21"/>
      <c r="J23" s="35"/>
      <c r="K23" s="21"/>
      <c r="L23" s="21"/>
      <c r="M23" s="18"/>
      <c r="N23" s="18"/>
    </row>
    <row r="24" spans="1:17" s="30" customFormat="1" ht="23.25" customHeight="1" x14ac:dyDescent="0.25">
      <c r="A24" s="9" t="s">
        <v>31</v>
      </c>
      <c r="B24" s="9"/>
      <c r="C24" s="10" t="s">
        <v>32</v>
      </c>
      <c r="D24" s="10">
        <f>D25+D37+D54+D67+D68</f>
        <v>0</v>
      </c>
      <c r="E24" s="11">
        <f>E25+E37+E54+E67+E68</f>
        <v>455.66</v>
      </c>
      <c r="F24" s="11">
        <f t="shared" ref="F24:L24" si="4">F25+F37+F52+F65+F66</f>
        <v>439.95100000000002</v>
      </c>
      <c r="G24" s="11">
        <f t="shared" si="4"/>
        <v>161.80000000000001</v>
      </c>
      <c r="H24" s="11">
        <f t="shared" si="4"/>
        <v>81.099999999999994</v>
      </c>
      <c r="I24" s="11">
        <f t="shared" si="4"/>
        <v>110</v>
      </c>
      <c r="J24" s="11">
        <f t="shared" si="4"/>
        <v>271.8</v>
      </c>
      <c r="K24" s="11">
        <f t="shared" si="4"/>
        <v>0</v>
      </c>
      <c r="L24" s="11">
        <f t="shared" si="4"/>
        <v>0</v>
      </c>
      <c r="M24" s="10">
        <f>M25+M37+M54+M67+M68</f>
        <v>0</v>
      </c>
      <c r="N24" s="10">
        <f>N25+N37+N54+N67+N68</f>
        <v>0</v>
      </c>
    </row>
    <row r="25" spans="1:17" s="30" customFormat="1" ht="27.75" customHeight="1" x14ac:dyDescent="0.25">
      <c r="A25" s="9"/>
      <c r="B25" s="9">
        <v>1</v>
      </c>
      <c r="C25" s="10" t="s">
        <v>33</v>
      </c>
      <c r="D25" s="10">
        <f t="shared" ref="D25:N25" si="5">D26+D30+D31+D34</f>
        <v>0</v>
      </c>
      <c r="E25" s="11">
        <f t="shared" si="5"/>
        <v>420.16</v>
      </c>
      <c r="F25" s="11">
        <f t="shared" si="5"/>
        <v>399.64600000000002</v>
      </c>
      <c r="G25" s="11">
        <f t="shared" si="5"/>
        <v>158</v>
      </c>
      <c r="H25" s="11">
        <f t="shared" si="5"/>
        <v>81.099999999999994</v>
      </c>
      <c r="I25" s="11">
        <f t="shared" si="5"/>
        <v>10</v>
      </c>
      <c r="J25" s="11">
        <f t="shared" ref="J25" si="6">J26+J30+J31+J34</f>
        <v>168</v>
      </c>
      <c r="K25" s="11">
        <f t="shared" si="5"/>
        <v>0</v>
      </c>
      <c r="L25" s="11">
        <f t="shared" si="5"/>
        <v>0</v>
      </c>
      <c r="M25" s="10">
        <f t="shared" si="5"/>
        <v>0</v>
      </c>
      <c r="N25" s="10">
        <f t="shared" si="5"/>
        <v>0</v>
      </c>
    </row>
    <row r="26" spans="1:17" s="30" customFormat="1" ht="24.75" customHeight="1" x14ac:dyDescent="0.25">
      <c r="A26" s="14"/>
      <c r="B26" s="14"/>
      <c r="C26" s="15" t="s">
        <v>34</v>
      </c>
      <c r="D26" s="15"/>
      <c r="E26" s="36">
        <f>SUM(E27:E29)</f>
        <v>420.16</v>
      </c>
      <c r="F26" s="36">
        <f>SUM(F27:F29)</f>
        <v>399.64600000000002</v>
      </c>
      <c r="G26" s="36">
        <f>SUM(G27:G29)</f>
        <v>158</v>
      </c>
      <c r="H26" s="37">
        <f t="shared" ref="H26:L26" si="7">SUM(H27:H29)</f>
        <v>81.099999999999994</v>
      </c>
      <c r="I26" s="37">
        <f t="shared" si="7"/>
        <v>10</v>
      </c>
      <c r="J26" s="38">
        <f t="shared" si="7"/>
        <v>168</v>
      </c>
      <c r="K26" s="37">
        <f t="shared" si="7"/>
        <v>0</v>
      </c>
      <c r="L26" s="37">
        <f t="shared" si="7"/>
        <v>0</v>
      </c>
      <c r="M26" s="15">
        <f>SUM(M27:M27)</f>
        <v>0</v>
      </c>
      <c r="N26" s="15">
        <f>SUM(N27:N27)</f>
        <v>0</v>
      </c>
    </row>
    <row r="27" spans="1:17" ht="27" customHeight="1" x14ac:dyDescent="0.25">
      <c r="A27" s="13"/>
      <c r="B27" s="13"/>
      <c r="C27" s="15" t="s">
        <v>62</v>
      </c>
      <c r="D27" s="18"/>
      <c r="E27" s="20">
        <v>420.16</v>
      </c>
      <c r="F27" s="20">
        <v>399.64600000000002</v>
      </c>
      <c r="G27" s="20">
        <v>158</v>
      </c>
      <c r="H27" s="21">
        <v>81.099999999999994</v>
      </c>
      <c r="I27" s="21">
        <v>10</v>
      </c>
      <c r="J27" s="35">
        <f>G27+I27</f>
        <v>168</v>
      </c>
      <c r="K27" s="21"/>
      <c r="L27" s="21"/>
      <c r="M27" s="18"/>
      <c r="N27" s="18"/>
    </row>
    <row r="28" spans="1:17" hidden="1" x14ac:dyDescent="0.2">
      <c r="A28" s="13"/>
      <c r="B28" s="13"/>
      <c r="C28" s="18" t="s">
        <v>35</v>
      </c>
      <c r="D28" s="18"/>
      <c r="E28" s="20"/>
      <c r="F28" s="20"/>
      <c r="G28" s="20"/>
      <c r="H28" s="21"/>
      <c r="I28" s="21"/>
      <c r="J28" s="35"/>
      <c r="K28" s="21"/>
      <c r="L28" s="21"/>
      <c r="M28" s="18"/>
      <c r="N28" s="18"/>
    </row>
    <row r="29" spans="1:17" hidden="1" x14ac:dyDescent="0.2">
      <c r="A29" s="13"/>
      <c r="B29" s="13"/>
      <c r="C29" s="18" t="s">
        <v>35</v>
      </c>
      <c r="D29" s="18"/>
      <c r="E29" s="20">
        <v>0</v>
      </c>
      <c r="F29" s="20"/>
      <c r="G29" s="20">
        <v>0</v>
      </c>
      <c r="H29" s="21"/>
      <c r="I29" s="21"/>
      <c r="J29" s="35"/>
      <c r="K29" s="21"/>
      <c r="L29" s="21"/>
      <c r="M29" s="18"/>
      <c r="N29" s="18"/>
    </row>
    <row r="30" spans="1:17" ht="32.25" customHeight="1" x14ac:dyDescent="0.2">
      <c r="A30" s="13"/>
      <c r="B30" s="13"/>
      <c r="C30" s="18" t="s">
        <v>36</v>
      </c>
      <c r="D30" s="18"/>
      <c r="E30" s="20">
        <v>0</v>
      </c>
      <c r="F30" s="20"/>
      <c r="G30" s="20">
        <v>0</v>
      </c>
      <c r="H30" s="21"/>
      <c r="I30" s="21"/>
      <c r="J30" s="35"/>
      <c r="K30" s="21"/>
      <c r="L30" s="21"/>
      <c r="M30" s="18">
        <v>0</v>
      </c>
      <c r="N30" s="18">
        <v>0</v>
      </c>
    </row>
    <row r="31" spans="1:17" ht="29.25" customHeight="1" x14ac:dyDescent="0.2">
      <c r="A31" s="13"/>
      <c r="B31" s="13"/>
      <c r="C31" s="18" t="s">
        <v>37</v>
      </c>
      <c r="D31" s="18"/>
      <c r="E31" s="20">
        <f>SUM(E32:E33)</f>
        <v>0</v>
      </c>
      <c r="F31" s="20"/>
      <c r="G31" s="20">
        <f>SUM(G32:G33)</f>
        <v>0</v>
      </c>
      <c r="H31" s="21"/>
      <c r="I31" s="21"/>
      <c r="J31" s="35"/>
      <c r="K31" s="21"/>
      <c r="L31" s="21"/>
      <c r="M31" s="18">
        <f>SUM(M32:M33)</f>
        <v>0</v>
      </c>
      <c r="N31" s="18">
        <f>SUM(N32:N33)</f>
        <v>0</v>
      </c>
    </row>
    <row r="32" spans="1:17" x14ac:dyDescent="0.2">
      <c r="A32" s="13"/>
      <c r="B32" s="13"/>
      <c r="C32" s="18" t="s">
        <v>35</v>
      </c>
      <c r="D32" s="18"/>
      <c r="E32" s="20"/>
      <c r="F32" s="20"/>
      <c r="G32" s="20"/>
      <c r="H32" s="21"/>
      <c r="I32" s="21"/>
      <c r="J32" s="35"/>
      <c r="K32" s="21"/>
      <c r="L32" s="21"/>
      <c r="M32" s="18"/>
      <c r="N32" s="18"/>
    </row>
    <row r="33" spans="1:14" x14ac:dyDescent="0.2">
      <c r="A33" s="13"/>
      <c r="B33" s="13"/>
      <c r="C33" s="18" t="s">
        <v>35</v>
      </c>
      <c r="D33" s="18"/>
      <c r="E33" s="20"/>
      <c r="F33" s="20"/>
      <c r="G33" s="20"/>
      <c r="H33" s="21"/>
      <c r="I33" s="21"/>
      <c r="J33" s="35"/>
      <c r="K33" s="21"/>
      <c r="L33" s="21"/>
      <c r="M33" s="18"/>
      <c r="N33" s="18"/>
    </row>
    <row r="34" spans="1:14" ht="47.25" customHeight="1" x14ac:dyDescent="0.2">
      <c r="A34" s="13"/>
      <c r="B34" s="13"/>
      <c r="C34" s="18" t="s">
        <v>38</v>
      </c>
      <c r="D34" s="18"/>
      <c r="E34" s="20">
        <f>SUM(E35:E36)</f>
        <v>0</v>
      </c>
      <c r="F34" s="20"/>
      <c r="G34" s="20">
        <f>SUM(G35:G36)</f>
        <v>0</v>
      </c>
      <c r="H34" s="21"/>
      <c r="I34" s="21"/>
      <c r="J34" s="35"/>
      <c r="K34" s="21"/>
      <c r="L34" s="21"/>
      <c r="M34" s="18">
        <f>SUM(M35:M36)</f>
        <v>0</v>
      </c>
      <c r="N34" s="18">
        <f>SUM(N35:N36)</f>
        <v>0</v>
      </c>
    </row>
    <row r="35" spans="1:14" hidden="1" x14ac:dyDescent="0.2">
      <c r="A35" s="13"/>
      <c r="B35" s="13"/>
      <c r="C35" s="18" t="s">
        <v>35</v>
      </c>
      <c r="D35" s="18"/>
      <c r="E35" s="20"/>
      <c r="F35" s="20"/>
      <c r="G35" s="20"/>
      <c r="H35" s="21"/>
      <c r="I35" s="21"/>
      <c r="J35" s="35"/>
      <c r="K35" s="21"/>
      <c r="L35" s="21"/>
      <c r="M35" s="18"/>
      <c r="N35" s="18"/>
    </row>
    <row r="36" spans="1:14" ht="18.75" hidden="1" customHeight="1" x14ac:dyDescent="0.2">
      <c r="A36" s="13"/>
      <c r="B36" s="13"/>
      <c r="C36" s="18" t="s">
        <v>35</v>
      </c>
      <c r="D36" s="18"/>
      <c r="E36" s="20"/>
      <c r="F36" s="20"/>
      <c r="G36" s="20"/>
      <c r="H36" s="21"/>
      <c r="I36" s="21"/>
      <c r="J36" s="35"/>
      <c r="K36" s="21"/>
      <c r="L36" s="21"/>
      <c r="M36" s="18"/>
      <c r="N36" s="18"/>
    </row>
    <row r="37" spans="1:14" ht="21.75" customHeight="1" x14ac:dyDescent="0.25">
      <c r="A37" s="9"/>
      <c r="B37" s="9">
        <v>2</v>
      </c>
      <c r="C37" s="10" t="s">
        <v>39</v>
      </c>
      <c r="D37" s="10">
        <v>0</v>
      </c>
      <c r="E37" s="11">
        <f>E39+E40+E41+E42+E43+E46+E47+E48</f>
        <v>35.5</v>
      </c>
      <c r="F37" s="11">
        <f>F39+F40+F41+F42+F43+F46+F47+F48</f>
        <v>35.655000000000001</v>
      </c>
      <c r="G37" s="11">
        <f>G38+G46+G47+G49</f>
        <v>3.8</v>
      </c>
      <c r="H37" s="11">
        <f>H38+H46+H47+H49</f>
        <v>0</v>
      </c>
      <c r="I37" s="11">
        <f>I38+I46+I47+I49</f>
        <v>100</v>
      </c>
      <c r="J37" s="11">
        <f>J38+J46+J47+J49</f>
        <v>103.8</v>
      </c>
      <c r="K37" s="16">
        <f>K39+K40+K41+K42+K43+K46+K47+K48</f>
        <v>0</v>
      </c>
      <c r="L37" s="16">
        <f>L39+L40+L41+L42+L43+L46+L47+L48</f>
        <v>0</v>
      </c>
      <c r="M37" s="16">
        <f>M39</f>
        <v>0</v>
      </c>
      <c r="N37" s="16">
        <f>N39</f>
        <v>0</v>
      </c>
    </row>
    <row r="38" spans="1:14" ht="21" customHeight="1" x14ac:dyDescent="0.2">
      <c r="A38" s="13"/>
      <c r="B38" s="13"/>
      <c r="C38" s="18" t="s">
        <v>40</v>
      </c>
      <c r="D38" s="18"/>
      <c r="E38" s="20">
        <f>E39+E40+E41+E42+E43</f>
        <v>35.5</v>
      </c>
      <c r="F38" s="20">
        <f>F39+F40+F41+F42+F43</f>
        <v>35.655000000000001</v>
      </c>
      <c r="G38" s="20">
        <f>G39+G40+G41+G42+G43+G44+G45</f>
        <v>3.8</v>
      </c>
      <c r="H38" s="21">
        <f>SUM(H41:H45)</f>
        <v>0</v>
      </c>
      <c r="I38" s="21">
        <f>SUM(I41:I45)</f>
        <v>100</v>
      </c>
      <c r="J38" s="35">
        <f t="shared" ref="J38:J49" si="8">G38+I38</f>
        <v>103.8</v>
      </c>
      <c r="K38" s="21">
        <f>K39+K40+K41+K42+K43</f>
        <v>0</v>
      </c>
      <c r="L38" s="21">
        <f>L39+L40+L41+L42+L43</f>
        <v>0</v>
      </c>
      <c r="M38" s="20">
        <f>M39+M40+M41+M42+M43</f>
        <v>0</v>
      </c>
      <c r="N38" s="20">
        <f>N39+N40+N41+N42+N43</f>
        <v>0</v>
      </c>
    </row>
    <row r="39" spans="1:14" ht="20.25" hidden="1" customHeight="1" x14ac:dyDescent="0.25">
      <c r="A39" s="13"/>
      <c r="B39" s="13"/>
      <c r="C39" s="15"/>
      <c r="D39" s="18"/>
      <c r="E39" s="20"/>
      <c r="F39" s="20"/>
      <c r="G39" s="20"/>
      <c r="H39" s="21">
        <v>0</v>
      </c>
      <c r="I39" s="21">
        <v>0</v>
      </c>
      <c r="J39" s="35">
        <f t="shared" si="8"/>
        <v>0</v>
      </c>
      <c r="K39" s="21">
        <v>0</v>
      </c>
      <c r="L39" s="21">
        <v>0</v>
      </c>
      <c r="M39" s="20">
        <v>0</v>
      </c>
      <c r="N39" s="20">
        <v>0</v>
      </c>
    </row>
    <row r="40" spans="1:14" ht="18.75" hidden="1" customHeight="1" x14ac:dyDescent="0.25">
      <c r="A40" s="13"/>
      <c r="B40" s="13"/>
      <c r="C40" s="15"/>
      <c r="D40" s="18">
        <v>0</v>
      </c>
      <c r="E40" s="20">
        <v>0</v>
      </c>
      <c r="F40" s="20">
        <v>0</v>
      </c>
      <c r="G40" s="20">
        <v>0</v>
      </c>
      <c r="H40" s="21">
        <v>0</v>
      </c>
      <c r="I40" s="21">
        <v>0</v>
      </c>
      <c r="J40" s="35">
        <f t="shared" si="8"/>
        <v>0</v>
      </c>
      <c r="K40" s="21">
        <v>0</v>
      </c>
      <c r="L40" s="21">
        <v>0</v>
      </c>
      <c r="M40" s="20">
        <v>0</v>
      </c>
      <c r="N40" s="20">
        <v>0</v>
      </c>
    </row>
    <row r="41" spans="1:14" ht="15" customHeight="1" x14ac:dyDescent="0.2">
      <c r="A41" s="13"/>
      <c r="B41" s="13"/>
      <c r="C41" s="18" t="s">
        <v>41</v>
      </c>
      <c r="D41" s="18">
        <v>0</v>
      </c>
      <c r="E41" s="20">
        <v>7.5</v>
      </c>
      <c r="F41" s="20">
        <v>6.21</v>
      </c>
      <c r="G41" s="20">
        <v>0</v>
      </c>
      <c r="H41" s="21">
        <v>0</v>
      </c>
      <c r="I41" s="21">
        <v>0</v>
      </c>
      <c r="J41" s="35">
        <f t="shared" si="8"/>
        <v>0</v>
      </c>
      <c r="K41" s="21">
        <v>0</v>
      </c>
      <c r="L41" s="21">
        <v>0</v>
      </c>
      <c r="M41" s="20">
        <v>0</v>
      </c>
      <c r="N41" s="20">
        <v>0</v>
      </c>
    </row>
    <row r="42" spans="1:14" ht="18.75" customHeight="1" x14ac:dyDescent="0.2">
      <c r="A42" s="13"/>
      <c r="B42" s="13"/>
      <c r="C42" s="18" t="s">
        <v>42</v>
      </c>
      <c r="D42" s="18">
        <v>0</v>
      </c>
      <c r="E42" s="20">
        <v>25</v>
      </c>
      <c r="F42" s="20">
        <v>25.536999999999999</v>
      </c>
      <c r="G42" s="20">
        <v>0</v>
      </c>
      <c r="H42" s="21">
        <v>0</v>
      </c>
      <c r="I42" s="21">
        <v>0</v>
      </c>
      <c r="J42" s="35">
        <f t="shared" si="8"/>
        <v>0</v>
      </c>
      <c r="K42" s="21">
        <v>0</v>
      </c>
      <c r="L42" s="21">
        <v>0</v>
      </c>
      <c r="M42" s="20">
        <v>0</v>
      </c>
      <c r="N42" s="20">
        <v>0</v>
      </c>
    </row>
    <row r="43" spans="1:14" ht="17.25" customHeight="1" x14ac:dyDescent="0.2">
      <c r="A43" s="13"/>
      <c r="B43" s="13"/>
      <c r="C43" s="18" t="s">
        <v>43</v>
      </c>
      <c r="D43" s="18">
        <v>0</v>
      </c>
      <c r="E43" s="20">
        <v>3</v>
      </c>
      <c r="F43" s="20">
        <v>3.9079999999999999</v>
      </c>
      <c r="G43" s="20">
        <v>0</v>
      </c>
      <c r="H43" s="21">
        <v>0</v>
      </c>
      <c r="I43" s="21">
        <v>0</v>
      </c>
      <c r="J43" s="35">
        <f t="shared" si="8"/>
        <v>0</v>
      </c>
      <c r="K43" s="21">
        <v>0</v>
      </c>
      <c r="L43" s="21">
        <v>0</v>
      </c>
      <c r="M43" s="20">
        <v>0</v>
      </c>
      <c r="N43" s="20">
        <v>0</v>
      </c>
    </row>
    <row r="44" spans="1:14" s="30" customFormat="1" ht="25.5" customHeight="1" x14ac:dyDescent="0.25">
      <c r="A44" s="14"/>
      <c r="B44" s="14"/>
      <c r="C44" s="31" t="s">
        <v>44</v>
      </c>
      <c r="D44" s="15"/>
      <c r="E44" s="16"/>
      <c r="F44" s="16"/>
      <c r="G44" s="16">
        <v>3.8</v>
      </c>
      <c r="H44" s="17"/>
      <c r="I44" s="17"/>
      <c r="J44" s="35">
        <f t="shared" si="8"/>
        <v>3.8</v>
      </c>
      <c r="K44" s="17"/>
      <c r="L44" s="17"/>
      <c r="M44" s="16"/>
      <c r="N44" s="16"/>
    </row>
    <row r="45" spans="1:14" s="30" customFormat="1" ht="25.5" customHeight="1" x14ac:dyDescent="0.25">
      <c r="A45" s="14"/>
      <c r="B45" s="14"/>
      <c r="C45" s="31" t="s">
        <v>60</v>
      </c>
      <c r="D45" s="15"/>
      <c r="E45" s="16"/>
      <c r="F45" s="16"/>
      <c r="G45" s="16"/>
      <c r="H45" s="17"/>
      <c r="I45" s="17">
        <v>100</v>
      </c>
      <c r="J45" s="35">
        <f t="shared" si="8"/>
        <v>100</v>
      </c>
      <c r="K45" s="17"/>
      <c r="L45" s="17"/>
      <c r="M45" s="16"/>
      <c r="N45" s="16"/>
    </row>
    <row r="46" spans="1:14" ht="34.5" customHeight="1" x14ac:dyDescent="0.2">
      <c r="A46" s="13"/>
      <c r="B46" s="13"/>
      <c r="C46" s="18" t="s">
        <v>36</v>
      </c>
      <c r="D46" s="18">
        <v>0</v>
      </c>
      <c r="E46" s="20">
        <v>0</v>
      </c>
      <c r="F46" s="20"/>
      <c r="G46" s="20">
        <v>0</v>
      </c>
      <c r="H46" s="21"/>
      <c r="I46" s="21"/>
      <c r="J46" s="35">
        <f t="shared" si="8"/>
        <v>0</v>
      </c>
      <c r="K46" s="21"/>
      <c r="L46" s="21"/>
      <c r="M46" s="20">
        <v>0</v>
      </c>
      <c r="N46" s="20">
        <v>0</v>
      </c>
    </row>
    <row r="47" spans="1:14" ht="30" customHeight="1" x14ac:dyDescent="0.2">
      <c r="A47" s="13"/>
      <c r="B47" s="13"/>
      <c r="C47" s="18" t="s">
        <v>37</v>
      </c>
      <c r="D47" s="18">
        <v>0</v>
      </c>
      <c r="E47" s="20">
        <v>0</v>
      </c>
      <c r="F47" s="20"/>
      <c r="G47" s="20">
        <v>0</v>
      </c>
      <c r="H47" s="21"/>
      <c r="I47" s="21"/>
      <c r="J47" s="35">
        <f t="shared" si="8"/>
        <v>0</v>
      </c>
      <c r="K47" s="21"/>
      <c r="L47" s="21"/>
      <c r="M47" s="20">
        <v>0</v>
      </c>
      <c r="N47" s="20">
        <v>0</v>
      </c>
    </row>
    <row r="48" spans="1:14" ht="15.75" customHeight="1" x14ac:dyDescent="0.2">
      <c r="A48" s="22"/>
      <c r="B48" s="22"/>
      <c r="C48" s="23" t="s">
        <v>35</v>
      </c>
      <c r="D48" s="23"/>
      <c r="E48" s="24">
        <v>0</v>
      </c>
      <c r="F48" s="24"/>
      <c r="G48" s="24">
        <v>0</v>
      </c>
      <c r="H48" s="21"/>
      <c r="I48" s="21"/>
      <c r="J48" s="35">
        <f t="shared" si="8"/>
        <v>0</v>
      </c>
      <c r="K48" s="21"/>
      <c r="L48" s="21"/>
      <c r="M48" s="18">
        <f>SUM(M49:M49)</f>
        <v>0</v>
      </c>
      <c r="N48" s="18">
        <f>SUM(N49:N49)</f>
        <v>0</v>
      </c>
    </row>
    <row r="49" spans="1:14" ht="29.25" customHeight="1" x14ac:dyDescent="0.25">
      <c r="A49" s="14"/>
      <c r="B49" s="14"/>
      <c r="C49" s="18" t="s">
        <v>45</v>
      </c>
      <c r="D49" s="15"/>
      <c r="E49" s="20">
        <v>0</v>
      </c>
      <c r="F49" s="20"/>
      <c r="G49" s="20">
        <v>0</v>
      </c>
      <c r="H49" s="25"/>
      <c r="I49" s="21"/>
      <c r="J49" s="35">
        <f t="shared" si="8"/>
        <v>0</v>
      </c>
      <c r="K49" s="21"/>
      <c r="L49" s="21"/>
      <c r="M49" s="15"/>
      <c r="N49" s="15"/>
    </row>
    <row r="50" spans="1:14" hidden="1" x14ac:dyDescent="0.2">
      <c r="A50" s="13"/>
      <c r="B50" s="13"/>
      <c r="C50" s="18" t="s">
        <v>35</v>
      </c>
      <c r="D50" s="18"/>
      <c r="E50" s="20"/>
      <c r="F50" s="20"/>
      <c r="G50" s="20"/>
      <c r="H50" s="25"/>
      <c r="I50" s="21"/>
      <c r="J50" s="35"/>
      <c r="K50" s="21"/>
      <c r="L50" s="21"/>
      <c r="M50" s="18"/>
      <c r="N50" s="18"/>
    </row>
    <row r="51" spans="1:14" ht="16.5" hidden="1" customHeight="1" x14ac:dyDescent="0.2">
      <c r="A51" s="13"/>
      <c r="B51" s="13"/>
      <c r="C51" s="18" t="s">
        <v>35</v>
      </c>
      <c r="D51" s="18"/>
      <c r="E51" s="20"/>
      <c r="F51" s="20"/>
      <c r="G51" s="20"/>
      <c r="H51" s="25"/>
      <c r="I51" s="21"/>
      <c r="J51" s="35"/>
      <c r="K51" s="21"/>
      <c r="L51" s="21"/>
      <c r="M51" s="18"/>
      <c r="N51" s="18"/>
    </row>
    <row r="52" spans="1:14" ht="32.25" customHeight="1" x14ac:dyDescent="0.25">
      <c r="A52" s="9"/>
      <c r="B52" s="9">
        <v>3</v>
      </c>
      <c r="C52" s="10" t="s">
        <v>46</v>
      </c>
      <c r="D52" s="10"/>
      <c r="E52" s="11">
        <f t="shared" ref="E52:N52" si="9">SUM(E53:E53)</f>
        <v>4.84</v>
      </c>
      <c r="F52" s="11">
        <f t="shared" si="9"/>
        <v>4.6500000000000004</v>
      </c>
      <c r="G52" s="11">
        <f t="shared" si="9"/>
        <v>0</v>
      </c>
      <c r="H52" s="26">
        <f t="shared" si="9"/>
        <v>0</v>
      </c>
      <c r="I52" s="11">
        <f t="shared" si="9"/>
        <v>0</v>
      </c>
      <c r="J52" s="11">
        <f t="shared" si="9"/>
        <v>0</v>
      </c>
      <c r="K52" s="11">
        <f t="shared" si="9"/>
        <v>0</v>
      </c>
      <c r="L52" s="11">
        <f t="shared" si="9"/>
        <v>0</v>
      </c>
      <c r="M52" s="11">
        <f t="shared" si="9"/>
        <v>0</v>
      </c>
      <c r="N52" s="11">
        <f t="shared" si="9"/>
        <v>0</v>
      </c>
    </row>
    <row r="53" spans="1:14" x14ac:dyDescent="0.2">
      <c r="A53" s="13"/>
      <c r="B53" s="13"/>
      <c r="C53" s="18" t="s">
        <v>40</v>
      </c>
      <c r="D53" s="18"/>
      <c r="E53" s="20">
        <v>4.84</v>
      </c>
      <c r="F53" s="20">
        <v>4.6500000000000004</v>
      </c>
      <c r="G53" s="20">
        <f>G54+G55</f>
        <v>0</v>
      </c>
      <c r="H53" s="20">
        <f>H54+H55</f>
        <v>0</v>
      </c>
      <c r="I53" s="20">
        <f>I54+I55</f>
        <v>0</v>
      </c>
      <c r="J53" s="35"/>
      <c r="K53" s="20">
        <f>K54+K55</f>
        <v>0</v>
      </c>
      <c r="L53" s="20">
        <f>L54+L55</f>
        <v>0</v>
      </c>
      <c r="M53" s="18"/>
      <c r="N53" s="18"/>
    </row>
    <row r="54" spans="1:14" ht="17.25" customHeight="1" x14ac:dyDescent="0.2">
      <c r="A54" s="13"/>
      <c r="B54" s="13"/>
      <c r="C54" s="18" t="s">
        <v>47</v>
      </c>
      <c r="D54" s="18"/>
      <c r="E54" s="20">
        <v>0</v>
      </c>
      <c r="F54" s="20">
        <v>0</v>
      </c>
      <c r="G54" s="20">
        <v>0</v>
      </c>
      <c r="H54" s="25">
        <v>0</v>
      </c>
      <c r="I54" s="21">
        <v>0</v>
      </c>
      <c r="J54" s="35"/>
      <c r="K54" s="21">
        <v>0</v>
      </c>
      <c r="L54" s="21">
        <v>0</v>
      </c>
      <c r="M54" s="18">
        <f>M55+M58+M61+M64+M68</f>
        <v>0</v>
      </c>
      <c r="N54" s="18">
        <f>N55+N58+N61+N64+N68</f>
        <v>0</v>
      </c>
    </row>
    <row r="55" spans="1:14" ht="17.25" customHeight="1" x14ac:dyDescent="0.2">
      <c r="A55" s="13"/>
      <c r="B55" s="13"/>
      <c r="C55" s="18" t="s">
        <v>48</v>
      </c>
      <c r="D55" s="18"/>
      <c r="E55" s="20">
        <v>4.84</v>
      </c>
      <c r="F55" s="20">
        <v>4.6500000000000004</v>
      </c>
      <c r="G55" s="20">
        <v>0</v>
      </c>
      <c r="H55" s="25">
        <v>0</v>
      </c>
      <c r="I55" s="21">
        <v>0</v>
      </c>
      <c r="J55" s="35"/>
      <c r="K55" s="21">
        <v>0</v>
      </c>
      <c r="L55" s="21">
        <v>0</v>
      </c>
      <c r="M55" s="18">
        <f>SUM(M56:M57)</f>
        <v>0</v>
      </c>
      <c r="N55" s="18">
        <f>SUM(N56:N57)</f>
        <v>0</v>
      </c>
    </row>
    <row r="56" spans="1:14" ht="30" x14ac:dyDescent="0.2">
      <c r="A56" s="27"/>
      <c r="B56" s="27"/>
      <c r="C56" s="28" t="s">
        <v>36</v>
      </c>
      <c r="D56" s="28"/>
      <c r="E56" s="29"/>
      <c r="F56" s="29"/>
      <c r="G56" s="29"/>
      <c r="H56" s="21"/>
      <c r="I56" s="21"/>
      <c r="J56" s="35"/>
      <c r="K56" s="21"/>
      <c r="L56" s="21"/>
      <c r="M56" s="18"/>
      <c r="N56" s="18"/>
    </row>
    <row r="57" spans="1:14" x14ac:dyDescent="0.2">
      <c r="A57" s="13"/>
      <c r="B57" s="13"/>
      <c r="C57" s="18" t="s">
        <v>35</v>
      </c>
      <c r="D57" s="18"/>
      <c r="E57" s="20"/>
      <c r="F57" s="20"/>
      <c r="G57" s="20"/>
      <c r="H57" s="21"/>
      <c r="I57" s="21"/>
      <c r="J57" s="35"/>
      <c r="K57" s="21"/>
      <c r="L57" s="21"/>
      <c r="M57" s="18"/>
      <c r="N57" s="18"/>
    </row>
    <row r="58" spans="1:14" ht="15.75" customHeight="1" x14ac:dyDescent="0.2">
      <c r="A58" s="13"/>
      <c r="B58" s="13"/>
      <c r="C58" s="18" t="s">
        <v>35</v>
      </c>
      <c r="D58" s="18"/>
      <c r="E58" s="20">
        <f>SUM(E59:E60)</f>
        <v>0</v>
      </c>
      <c r="F58" s="20"/>
      <c r="G58" s="20">
        <f>SUM(G59:G60)</f>
        <v>0</v>
      </c>
      <c r="H58" s="21"/>
      <c r="I58" s="21"/>
      <c r="J58" s="35"/>
      <c r="K58" s="21"/>
      <c r="L58" s="21"/>
      <c r="M58" s="18">
        <f>SUM(M59:M60)</f>
        <v>0</v>
      </c>
      <c r="N58" s="18">
        <f>SUM(N59:N60)</f>
        <v>0</v>
      </c>
    </row>
    <row r="59" spans="1:14" ht="30" x14ac:dyDescent="0.2">
      <c r="A59" s="13"/>
      <c r="B59" s="13"/>
      <c r="C59" s="18" t="s">
        <v>37</v>
      </c>
      <c r="D59" s="18"/>
      <c r="E59" s="20"/>
      <c r="F59" s="20"/>
      <c r="G59" s="20"/>
      <c r="H59" s="21"/>
      <c r="I59" s="21"/>
      <c r="J59" s="35"/>
      <c r="K59" s="21"/>
      <c r="L59" s="21"/>
      <c r="M59" s="18"/>
      <c r="N59" s="18"/>
    </row>
    <row r="60" spans="1:14" x14ac:dyDescent="0.2">
      <c r="A60" s="13"/>
      <c r="B60" s="13"/>
      <c r="C60" s="18" t="s">
        <v>35</v>
      </c>
      <c r="D60" s="18"/>
      <c r="E60" s="20"/>
      <c r="F60" s="20"/>
      <c r="G60" s="20"/>
      <c r="H60" s="21"/>
      <c r="I60" s="21"/>
      <c r="J60" s="35"/>
      <c r="K60" s="21"/>
      <c r="L60" s="21"/>
      <c r="M60" s="18"/>
      <c r="N60" s="18"/>
    </row>
    <row r="61" spans="1:14" ht="16.5" customHeight="1" x14ac:dyDescent="0.2">
      <c r="A61" s="13"/>
      <c r="B61" s="13"/>
      <c r="C61" s="18" t="s">
        <v>35</v>
      </c>
      <c r="D61" s="18"/>
      <c r="E61" s="20">
        <f>SUM(E62:E63)</f>
        <v>0</v>
      </c>
      <c r="F61" s="20"/>
      <c r="G61" s="20">
        <f>SUM(G62:G63)</f>
        <v>0</v>
      </c>
      <c r="H61" s="21"/>
      <c r="I61" s="21"/>
      <c r="J61" s="35"/>
      <c r="K61" s="21"/>
      <c r="L61" s="21"/>
      <c r="M61" s="18">
        <f>SUM(M62:M63)</f>
        <v>0</v>
      </c>
      <c r="N61" s="18">
        <f>SUM(N62:N63)</f>
        <v>0</v>
      </c>
    </row>
    <row r="62" spans="1:14" ht="30" x14ac:dyDescent="0.2">
      <c r="A62" s="13"/>
      <c r="B62" s="13"/>
      <c r="C62" s="18" t="s">
        <v>38</v>
      </c>
      <c r="D62" s="18"/>
      <c r="E62" s="20"/>
      <c r="F62" s="20"/>
      <c r="G62" s="20"/>
      <c r="H62" s="21"/>
      <c r="I62" s="21"/>
      <c r="J62" s="35"/>
      <c r="K62" s="21"/>
      <c r="L62" s="21"/>
      <c r="M62" s="18"/>
      <c r="N62" s="18"/>
    </row>
    <row r="63" spans="1:14" hidden="1" x14ac:dyDescent="0.2">
      <c r="A63" s="13"/>
      <c r="B63" s="13"/>
      <c r="C63" s="18" t="s">
        <v>35</v>
      </c>
      <c r="D63" s="18"/>
      <c r="E63" s="20"/>
      <c r="F63" s="20"/>
      <c r="G63" s="20"/>
      <c r="H63" s="21"/>
      <c r="I63" s="21"/>
      <c r="J63" s="35"/>
      <c r="K63" s="21"/>
      <c r="L63" s="21"/>
      <c r="M63" s="18"/>
      <c r="N63" s="18"/>
    </row>
    <row r="64" spans="1:14" ht="15.75" hidden="1" customHeight="1" x14ac:dyDescent="0.2">
      <c r="A64" s="13"/>
      <c r="B64" s="13"/>
      <c r="C64" s="18" t="s">
        <v>35</v>
      </c>
      <c r="D64" s="18"/>
      <c r="E64" s="20">
        <v>0</v>
      </c>
      <c r="F64" s="20"/>
      <c r="G64" s="20"/>
      <c r="H64" s="21"/>
      <c r="I64" s="21"/>
      <c r="J64" s="35"/>
      <c r="K64" s="21"/>
      <c r="L64" s="21"/>
      <c r="M64" s="18">
        <f>SUM(M65:M66)</f>
        <v>0</v>
      </c>
      <c r="N64" s="18">
        <f>SUM(N65:N66)</f>
        <v>0</v>
      </c>
    </row>
    <row r="65" spans="1:14" s="30" customFormat="1" ht="24" customHeight="1" x14ac:dyDescent="0.25">
      <c r="A65" s="9"/>
      <c r="B65" s="9">
        <v>4</v>
      </c>
      <c r="C65" s="10" t="s">
        <v>49</v>
      </c>
      <c r="D65" s="10"/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/>
      <c r="L65" s="11"/>
      <c r="M65" s="10"/>
      <c r="N65" s="10"/>
    </row>
    <row r="66" spans="1:14" s="30" customFormat="1" ht="23.25" customHeight="1" x14ac:dyDescent="0.25">
      <c r="A66" s="9"/>
      <c r="B66" s="9">
        <v>5</v>
      </c>
      <c r="C66" s="10" t="s">
        <v>50</v>
      </c>
      <c r="D66" s="10"/>
      <c r="E66" s="11">
        <f>SUM(E67:E68)</f>
        <v>0</v>
      </c>
      <c r="F66" s="11">
        <f>SUM(F67:F68)</f>
        <v>0</v>
      </c>
      <c r="G66" s="11">
        <f t="shared" ref="G66:N66" si="10">SUM(G67:G68)</f>
        <v>0</v>
      </c>
      <c r="H66" s="11">
        <f t="shared" ref="H66:J66" si="11">SUM(H67:H68)</f>
        <v>0</v>
      </c>
      <c r="I66" s="11">
        <f t="shared" si="11"/>
        <v>0</v>
      </c>
      <c r="J66" s="11">
        <f t="shared" si="11"/>
        <v>0</v>
      </c>
      <c r="K66" s="11">
        <f>SUM(K67:K68)</f>
        <v>0</v>
      </c>
      <c r="L66" s="11">
        <f>SUM(L67:L68)</f>
        <v>0</v>
      </c>
      <c r="M66" s="11">
        <f t="shared" si="10"/>
        <v>0</v>
      </c>
      <c r="N66" s="11">
        <f t="shared" si="10"/>
        <v>0</v>
      </c>
    </row>
    <row r="67" spans="1:14" ht="17.25" customHeight="1" x14ac:dyDescent="0.25">
      <c r="A67" s="13"/>
      <c r="B67" s="14"/>
      <c r="C67" s="18" t="s">
        <v>26</v>
      </c>
      <c r="D67" s="15"/>
      <c r="E67" s="16">
        <v>0</v>
      </c>
      <c r="F67" s="16"/>
      <c r="G67" s="16">
        <v>0</v>
      </c>
      <c r="H67" s="16"/>
      <c r="I67" s="16"/>
      <c r="J67" s="33"/>
      <c r="K67" s="16"/>
      <c r="L67" s="16"/>
      <c r="M67" s="15"/>
      <c r="N67" s="15"/>
    </row>
    <row r="68" spans="1:14" ht="18" customHeight="1" x14ac:dyDescent="0.2">
      <c r="A68" s="13"/>
      <c r="B68" s="13"/>
      <c r="C68" s="18" t="s">
        <v>27</v>
      </c>
      <c r="D68" s="18"/>
      <c r="E68" s="20">
        <f>SUM(E69:E70)</f>
        <v>0</v>
      </c>
      <c r="F68" s="20"/>
      <c r="G68" s="20">
        <f>SUM(G69:G70)</f>
        <v>0</v>
      </c>
      <c r="H68" s="20"/>
      <c r="I68" s="20"/>
      <c r="J68" s="35"/>
      <c r="K68" s="20"/>
      <c r="L68" s="20"/>
      <c r="M68" s="18">
        <f>SUM(M69:M70)</f>
        <v>0</v>
      </c>
      <c r="N68" s="18">
        <f>SUM(N69:N70)</f>
        <v>0</v>
      </c>
    </row>
    <row r="69" spans="1:14" x14ac:dyDescent="0.2">
      <c r="A69" s="13"/>
      <c r="B69" s="13"/>
      <c r="C69" s="18" t="s">
        <v>26</v>
      </c>
      <c r="D69" s="18"/>
      <c r="E69" s="20"/>
      <c r="F69" s="20"/>
      <c r="G69" s="20"/>
      <c r="H69" s="20"/>
      <c r="I69" s="20"/>
      <c r="J69" s="35"/>
      <c r="K69" s="20"/>
      <c r="L69" s="20"/>
      <c r="M69" s="18"/>
      <c r="N69" s="18"/>
    </row>
    <row r="70" spans="1:14" x14ac:dyDescent="0.2">
      <c r="A70" s="13"/>
      <c r="B70" s="13"/>
      <c r="C70" s="18" t="s">
        <v>27</v>
      </c>
      <c r="D70" s="18"/>
      <c r="E70" s="20"/>
      <c r="F70" s="20"/>
      <c r="G70" s="20"/>
      <c r="H70" s="20"/>
      <c r="I70" s="20"/>
      <c r="J70" s="35"/>
      <c r="K70" s="20"/>
      <c r="L70" s="20"/>
      <c r="M70" s="18"/>
      <c r="N70" s="18"/>
    </row>
    <row r="71" spans="1:14" x14ac:dyDescent="0.2">
      <c r="A71" s="49" t="s">
        <v>51</v>
      </c>
      <c r="B71" s="49"/>
      <c r="C71" s="49"/>
      <c r="D71" s="3"/>
      <c r="E71" s="49" t="s">
        <v>52</v>
      </c>
      <c r="F71" s="49"/>
      <c r="G71" s="49"/>
      <c r="H71" s="49"/>
      <c r="I71" s="49"/>
      <c r="J71" s="49"/>
      <c r="K71" s="49"/>
      <c r="L71" s="49"/>
      <c r="M71" s="49"/>
      <c r="N71" s="49"/>
    </row>
    <row r="72" spans="1:14" x14ac:dyDescent="0.2">
      <c r="A72" s="3"/>
      <c r="E72" s="40" t="s">
        <v>53</v>
      </c>
      <c r="F72" s="40"/>
      <c r="G72" s="40"/>
      <c r="H72" s="40"/>
      <c r="I72" s="40"/>
      <c r="J72" s="40"/>
      <c r="K72" s="40"/>
      <c r="L72" s="40"/>
      <c r="M72" s="40"/>
      <c r="N72" s="40"/>
    </row>
    <row r="73" spans="1:14" x14ac:dyDescent="0.2">
      <c r="A73" s="40" t="s">
        <v>54</v>
      </c>
      <c r="B73" s="40"/>
      <c r="C73" s="40"/>
      <c r="E73" s="41" t="s">
        <v>55</v>
      </c>
      <c r="F73" s="41"/>
      <c r="G73" s="41"/>
      <c r="H73" s="41"/>
      <c r="I73" s="41"/>
      <c r="J73" s="41"/>
      <c r="K73" s="41"/>
      <c r="L73" s="41"/>
      <c r="M73" s="41"/>
      <c r="N73" s="41"/>
    </row>
  </sheetData>
  <mergeCells count="20">
    <mergeCell ref="A5:N5"/>
    <mergeCell ref="A6:N6"/>
    <mergeCell ref="A7:N7"/>
    <mergeCell ref="A8:A10"/>
    <mergeCell ref="B8:B10"/>
    <mergeCell ref="C8:C10"/>
    <mergeCell ref="D8:D10"/>
    <mergeCell ref="E8:F8"/>
    <mergeCell ref="G8:N8"/>
    <mergeCell ref="E9:E10"/>
    <mergeCell ref="A73:C73"/>
    <mergeCell ref="E73:N73"/>
    <mergeCell ref="H9:I9"/>
    <mergeCell ref="K9:L9"/>
    <mergeCell ref="J9:J10"/>
    <mergeCell ref="F9:F10"/>
    <mergeCell ref="G9:G10"/>
    <mergeCell ref="A71:C71"/>
    <mergeCell ref="E71:N71"/>
    <mergeCell ref="E72:N72"/>
  </mergeCells>
  <printOptions horizontalCentered="1" verticalCentered="1"/>
  <pageMargins left="0" right="0" top="0" bottom="0" header="0" footer="0"/>
  <pageSetup paperSize="9" scale="69" orientation="landscape" r:id="rId1"/>
  <rowBreaks count="1" manualBreakCount="1">
    <brk id="3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2021-07-07T14:07:48Z</cp:lastPrinted>
  <dcterms:created xsi:type="dcterms:W3CDTF">2021-07-02T07:05:09Z</dcterms:created>
  <dcterms:modified xsi:type="dcterms:W3CDTF">2021-07-07T14:09:43Z</dcterms:modified>
</cp:coreProperties>
</file>